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実績記録票" sheetId="1" r:id="rId1"/>
    <sheet name="個別 記入例" sheetId="2" r:id="rId2"/>
  </sheets>
  <definedNames>
    <definedName name="_xlnm.Print_Area" localSheetId="1">'個別 記入例'!$B$2:$AK$45</definedName>
    <definedName name="_xlnm.Print_Area" localSheetId="0">'実績記録票'!$B$1:$AK$44</definedName>
  </definedNames>
  <calcPr fullCalcOnLoad="1"/>
</workbook>
</file>

<file path=xl/sharedStrings.xml><?xml version="1.0" encoding="utf-8"?>
<sst xmlns="http://schemas.openxmlformats.org/spreadsheetml/2006/main" count="155" uniqueCount="101">
  <si>
    <t>年</t>
  </si>
  <si>
    <t>月分</t>
  </si>
  <si>
    <t>門真市移動支援事業請求明細書兼サービス提供実績記録票</t>
  </si>
  <si>
    <t>個別</t>
  </si>
  <si>
    <t>受　給　者　証</t>
  </si>
  <si>
    <t>支給決定障害者等氏名</t>
  </si>
  <si>
    <t>事業者及びその事業所</t>
  </si>
  <si>
    <t>事　業　所　番　号　</t>
  </si>
  <si>
    <t>　番　　　　　　号</t>
  </si>
  <si>
    <t>（児　童　氏　名）</t>
  </si>
  <si>
    <t>契約支給量</t>
  </si>
  <si>
    <t>　 ヵ月分</t>
  </si>
  <si>
    <t>時間</t>
  </si>
  <si>
    <t>利用者負担上限月額</t>
  </si>
  <si>
    <r>
      <t>　　　　　　　</t>
    </r>
    <r>
      <rPr>
        <sz val="12"/>
        <rFont val="ＭＳ Ｐゴシック"/>
        <family val="3"/>
      </rPr>
      <t>円</t>
    </r>
  </si>
  <si>
    <t>3ヶ月支給開始月</t>
  </si>
  <si>
    <t>　月　 　月　　 月　　 月</t>
  </si>
  <si>
    <t>支給決定期間</t>
  </si>
  <si>
    <t>～</t>
  </si>
  <si>
    <t>使用時間</t>
  </si>
  <si>
    <t>　　　　月　　　　　　　 　　時間</t>
  </si>
  <si>
    <t>　　　　月　　　　　　時間</t>
  </si>
  <si>
    <t>　　　月　　　　　　　時間</t>
  </si>
  <si>
    <t>合計　　　　　　　　　　時間</t>
  </si>
  <si>
    <t>支給量残</t>
  </si>
  <si>
    <t>次月量残　　　　　　　　　時間</t>
  </si>
  <si>
    <t>次月量残　　　　　　時間</t>
  </si>
  <si>
    <t>他契約事業所</t>
  </si>
  <si>
    <t>　　　　　　　　　　　　　　　時間</t>
  </si>
  <si>
    <t>　　　　　　　　　　　　時間</t>
  </si>
  <si>
    <t>　　　　　　　　　　　  　時間</t>
  </si>
  <si>
    <t>他契約事業所名</t>
  </si>
  <si>
    <t>派遣種別および事業費単価（３０分1人あたり）</t>
  </si>
  <si>
    <t>開始時は1時間</t>
  </si>
  <si>
    <t>日　付</t>
  </si>
  <si>
    <t>曜　日</t>
  </si>
  <si>
    <t>移動支援計画</t>
  </si>
  <si>
    <t>サービス提供時間</t>
  </si>
  <si>
    <t>算定      時間数</t>
  </si>
  <si>
    <t>算定     単価</t>
  </si>
  <si>
    <t>事業費(C)</t>
  </si>
  <si>
    <t>利用者負担額　（D）</t>
  </si>
  <si>
    <t>移動支援
事業費（Ｅ）</t>
  </si>
  <si>
    <t>開始　　　　　時間</t>
  </si>
  <si>
    <t>終了　　　　　時間</t>
  </si>
  <si>
    <t>計画　　　　時間数</t>
  </si>
  <si>
    <t>開始　　　　　　　　　時間</t>
  </si>
  <si>
    <t>終了　　　　　　　　　時間</t>
  </si>
  <si>
    <t>時間(A)</t>
  </si>
  <si>
    <t>単価（B）</t>
  </si>
  <si>
    <t>A×B×２</t>
  </si>
  <si>
    <t>C×10%</t>
  </si>
  <si>
    <t>C-D</t>
  </si>
  <si>
    <t>合　　　　　　　　　　　計</t>
  </si>
  <si>
    <t>移動支援サービス提供実績記録票の記入例</t>
  </si>
  <si>
    <t>門真　太郎</t>
  </si>
  <si>
    <t>3ヵ月分</t>
  </si>
  <si>
    <t>４000　円</t>
  </si>
  <si>
    <t>行先</t>
  </si>
  <si>
    <t>目的</t>
  </si>
  <si>
    <t>(中抜き）</t>
  </si>
  <si>
    <t>（中抜き）</t>
  </si>
  <si>
    <t>土</t>
  </si>
  <si>
    <t>火</t>
  </si>
  <si>
    <t>大阪ドーム</t>
  </si>
  <si>
    <t>映画鑑賞・買い物</t>
  </si>
  <si>
    <t>火</t>
  </si>
  <si>
    <t>大日イオン</t>
  </si>
  <si>
    <t>買い物</t>
  </si>
  <si>
    <t>野球観戦・買い物</t>
  </si>
  <si>
    <t>梅田・難波</t>
  </si>
  <si>
    <t>散歩</t>
  </si>
  <si>
    <t>松原市</t>
  </si>
  <si>
    <t>プラネタリウム</t>
  </si>
  <si>
    <t>自宅近くの公園</t>
  </si>
  <si>
    <t>散髪</t>
  </si>
  <si>
    <t>(1ｈ)</t>
  </si>
  <si>
    <t>(1ｈ)</t>
  </si>
  <si>
    <t>門真市中町</t>
  </si>
  <si>
    <t>0</t>
  </si>
  <si>
    <t>土</t>
  </si>
  <si>
    <t>金</t>
  </si>
  <si>
    <t>門真市移動支援事業請求明細書兼サービス提供実績記録票</t>
  </si>
  <si>
    <t>令和</t>
  </si>
  <si>
    <t>　　　　　　　年　　月　　日</t>
  </si>
  <si>
    <t>　　　　　　年　 　月　 　日</t>
  </si>
  <si>
    <t>令和</t>
  </si>
  <si>
    <t>①個別１：１　　850円</t>
  </si>
  <si>
    <t>1,700円</t>
  </si>
  <si>
    <t>令和　５年　４月　１日</t>
  </si>
  <si>
    <t>　令和　６年　３月　31日</t>
  </si>
  <si>
    <t>４月　７月  １０月　１月</t>
  </si>
  <si>
    <t>　　４　月　　　　　　２７　時間</t>
  </si>
  <si>
    <t>次月量残　　　　　３３　時間</t>
  </si>
  <si>
    <t>次月量残　　　　　時間</t>
  </si>
  <si>
    <t>　４月　　　　　　　　時間</t>
  </si>
  <si>
    <t>　５　月　　　　　　時間</t>
  </si>
  <si>
    <t>　　合計　　　２７　時間</t>
  </si>
  <si>
    <t>①個別１：１　　850円</t>
  </si>
  <si>
    <t>サービス
提供者
確認欄</t>
  </si>
  <si>
    <t>利用者
確認欄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</si>
</sst>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0_);[Red]\(0\)"/>
    <numFmt numFmtId="178" formatCode="0.0_);[Red]\(0.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¥&quot;#,##0_);[Red]\(&quot;¥&quot;#,##0\)"/>
    <numFmt numFmtId="185" formatCode="0_);\(0\)"/>
    <numFmt numFmtId="186" formatCode="[$-F400]h:mm:ss\ AM/PM"/>
    <numFmt numFmtId="187" formatCode="h:mm;@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tted"/>
      <right style="thin"/>
      <top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dotted"/>
      <right style="thin"/>
      <top style="thin"/>
      <bottom/>
    </border>
    <border>
      <left style="thin"/>
      <right/>
      <top style="thin"/>
      <bottom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 diagonalUp="1">
      <left/>
      <right/>
      <top>
        <color indexed="63"/>
      </top>
      <bottom style="thin"/>
      <diagonal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dashed"/>
      <top style="medium"/>
      <bottom/>
    </border>
    <border>
      <left style="thin"/>
      <right style="dashed"/>
      <top/>
      <bottom style="thin"/>
    </border>
    <border>
      <left style="dashed"/>
      <right style="dashed"/>
      <top style="medium"/>
      <bottom/>
    </border>
    <border>
      <left style="dashed"/>
      <right style="dashed"/>
      <top/>
      <bottom style="thin"/>
    </border>
    <border>
      <left style="dashed"/>
      <right style="thin"/>
      <top style="medium"/>
      <bottom/>
    </border>
    <border>
      <left style="dashed"/>
      <right style="thin"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 diagonalUp="1">
      <left style="thin"/>
      <right/>
      <top style="thin"/>
      <bottom style="medium"/>
      <diagonal style="thin"/>
    </border>
    <border diagonalUp="1">
      <left/>
      <right/>
      <top style="thin"/>
      <bottom style="medium"/>
      <diagonal style="thin"/>
    </border>
    <border diagonalUp="1">
      <left/>
      <right style="medium"/>
      <top style="thin"/>
      <bottom style="medium"/>
      <diagonal style="thin"/>
    </border>
    <border>
      <left/>
      <right style="thin"/>
      <top style="medium"/>
      <bottom style="thin"/>
    </border>
    <border diagonalUp="1">
      <left style="thin"/>
      <right/>
      <top style="medium"/>
      <bottom style="thin"/>
      <diagonal style="thin"/>
    </border>
    <border diagonalUp="1">
      <left/>
      <right/>
      <top style="medium"/>
      <bottom style="thin"/>
      <diagonal style="thin"/>
    </border>
    <border diagonalUp="1">
      <left/>
      <right style="thin"/>
      <top style="medium"/>
      <bottom style="thin"/>
      <diagonal style="thin"/>
    </border>
    <border>
      <left/>
      <right style="double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/>
      <right style="double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double"/>
      <top style="dashed"/>
      <bottom style="thin"/>
    </border>
    <border diagonalUp="1">
      <left style="thin"/>
      <right/>
      <top>
        <color indexed="63"/>
      </top>
      <bottom style="thin"/>
      <diagonal style="thin"/>
    </border>
    <border diagonalUp="1">
      <left/>
      <right style="thin"/>
      <top>
        <color indexed="63"/>
      </top>
      <bottom style="thin"/>
      <diagonal style="thin"/>
    </border>
    <border>
      <left style="thin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>
        <color indexed="63"/>
      </left>
      <right style="double"/>
      <top style="dashed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/>
      <right style="double"/>
      <top/>
      <bottom style="thin"/>
    </border>
    <border>
      <left style="thin"/>
      <right style="thin"/>
      <top style="thin"/>
      <bottom style="dashed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 diagonalUp="1">
      <left style="thin"/>
      <right/>
      <top style="double"/>
      <bottom style="thin"/>
      <diagonal style="thin"/>
    </border>
    <border diagonalUp="1">
      <left/>
      <right style="double"/>
      <top style="double"/>
      <bottom style="thin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double"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 diagonalUp="1">
      <left/>
      <right/>
      <top style="double"/>
      <bottom style="thin"/>
      <diagonal style="thin"/>
    </border>
    <border diagonalUp="1">
      <left/>
      <right style="thin"/>
      <top style="double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35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6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left" vertical="center"/>
    </xf>
    <xf numFmtId="0" fontId="21" fillId="0" borderId="13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24" xfId="0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0" fontId="0" fillId="0" borderId="12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30" xfId="0" applyNumberFormat="1" applyBorder="1" applyAlignment="1">
      <alignment vertical="center"/>
    </xf>
    <xf numFmtId="179" fontId="0" fillId="0" borderId="31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23" fillId="24" borderId="30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25" xfId="0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178" fontId="0" fillId="0" borderId="15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0" fontId="0" fillId="0" borderId="23" xfId="0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0" fillId="0" borderId="25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32" xfId="0" applyNumberFormat="1" applyBorder="1" applyAlignment="1">
      <alignment horizontal="center" vertical="center"/>
    </xf>
    <xf numFmtId="0" fontId="0" fillId="0" borderId="15" xfId="49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21" fillId="0" borderId="43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4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3" fontId="19" fillId="0" borderId="28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2" fillId="0" borderId="5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vertical="center"/>
    </xf>
    <xf numFmtId="0" fontId="0" fillId="0" borderId="51" xfId="0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2" fillId="0" borderId="55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3" fontId="2" fillId="0" borderId="60" xfId="0" applyNumberFormat="1" applyFont="1" applyBorder="1" applyAlignment="1">
      <alignment horizontal="center" vertical="center" textRotation="255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20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textRotation="255" wrapText="1"/>
    </xf>
    <xf numFmtId="0" fontId="0" fillId="0" borderId="6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7" xfId="0" applyBorder="1" applyAlignment="1">
      <alignment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68" xfId="0" applyFont="1" applyFill="1" applyBorder="1" applyAlignment="1">
      <alignment horizontal="center" vertical="center" wrapText="1"/>
    </xf>
    <xf numFmtId="0" fontId="20" fillId="0" borderId="69" xfId="0" applyFont="1" applyFill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 wrapText="1"/>
    </xf>
    <xf numFmtId="0" fontId="20" fillId="0" borderId="73" xfId="0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0" borderId="28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right" vertical="center"/>
    </xf>
    <xf numFmtId="0" fontId="0" fillId="0" borderId="26" xfId="0" applyNumberFormat="1" applyFont="1" applyBorder="1" applyAlignment="1">
      <alignment horizontal="right" vertical="center"/>
    </xf>
    <xf numFmtId="0" fontId="0" fillId="0" borderId="20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right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68" xfId="0" applyNumberFormat="1" applyFont="1" applyBorder="1" applyAlignment="1">
      <alignment horizontal="center" vertical="center" wrapText="1"/>
    </xf>
    <xf numFmtId="0" fontId="0" fillId="0" borderId="69" xfId="0" applyNumberFormat="1" applyFont="1" applyBorder="1" applyAlignment="1">
      <alignment vertical="center" wrapText="1"/>
    </xf>
    <xf numFmtId="0" fontId="0" fillId="0" borderId="70" xfId="0" applyNumberFormat="1" applyFont="1" applyBorder="1" applyAlignment="1">
      <alignment vertical="center" wrapText="1"/>
    </xf>
    <xf numFmtId="0" fontId="0" fillId="0" borderId="68" xfId="0" applyNumberFormat="1" applyFont="1" applyBorder="1" applyAlignment="1">
      <alignment horizontal="center" vertical="center"/>
    </xf>
    <xf numFmtId="0" fontId="0" fillId="0" borderId="69" xfId="0" applyNumberFormat="1" applyFont="1" applyBorder="1" applyAlignment="1">
      <alignment vertical="center"/>
    </xf>
    <xf numFmtId="0" fontId="0" fillId="0" borderId="70" xfId="0" applyNumberFormat="1" applyFont="1" applyBorder="1" applyAlignment="1">
      <alignment vertical="center"/>
    </xf>
    <xf numFmtId="0" fontId="0" fillId="0" borderId="71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 applyProtection="1">
      <alignment horizontal="right" vertical="center"/>
      <protection locked="0"/>
    </xf>
    <xf numFmtId="0" fontId="0" fillId="0" borderId="15" xfId="0" applyNumberFormat="1" applyFont="1" applyBorder="1" applyAlignment="1" applyProtection="1">
      <alignment horizontal="right" vertical="center"/>
      <protection locked="0"/>
    </xf>
    <xf numFmtId="0" fontId="0" fillId="0" borderId="25" xfId="49" applyNumberFormat="1" applyFont="1" applyBorder="1" applyAlignment="1">
      <alignment horizontal="right" vertical="center"/>
    </xf>
    <xf numFmtId="0" fontId="0" fillId="0" borderId="15" xfId="49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72" xfId="0" applyNumberFormat="1" applyFont="1" applyBorder="1" applyAlignment="1">
      <alignment horizontal="center" vertical="center"/>
    </xf>
    <xf numFmtId="0" fontId="0" fillId="0" borderId="73" xfId="0" applyNumberFormat="1" applyFont="1" applyBorder="1" applyAlignment="1">
      <alignment horizontal="center" vertical="center"/>
    </xf>
    <xf numFmtId="0" fontId="0" fillId="0" borderId="74" xfId="0" applyNumberFormat="1" applyFont="1" applyBorder="1" applyAlignment="1">
      <alignment horizontal="center" vertical="center"/>
    </xf>
    <xf numFmtId="0" fontId="0" fillId="0" borderId="73" xfId="0" applyNumberFormat="1" applyFont="1" applyBorder="1" applyAlignment="1">
      <alignment vertical="center"/>
    </xf>
    <xf numFmtId="0" fontId="0" fillId="0" borderId="74" xfId="0" applyNumberFormat="1" applyFont="1" applyBorder="1" applyAlignment="1">
      <alignment vertical="center"/>
    </xf>
    <xf numFmtId="0" fontId="0" fillId="0" borderId="75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64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0" fontId="0" fillId="0" borderId="72" xfId="0" applyNumberFormat="1" applyFont="1" applyFill="1" applyBorder="1" applyAlignment="1">
      <alignment horizontal="center" vertical="center"/>
    </xf>
    <xf numFmtId="0" fontId="0" fillId="0" borderId="73" xfId="0" applyNumberFormat="1" applyFont="1" applyFill="1" applyBorder="1" applyAlignment="1">
      <alignment vertical="center"/>
    </xf>
    <xf numFmtId="0" fontId="0" fillId="0" borderId="74" xfId="0" applyNumberFormat="1" applyFont="1" applyFill="1" applyBorder="1" applyAlignment="1">
      <alignment vertical="center"/>
    </xf>
    <xf numFmtId="0" fontId="0" fillId="0" borderId="68" xfId="0" applyNumberFormat="1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>
      <alignment vertical="center"/>
    </xf>
    <xf numFmtId="0" fontId="0" fillId="0" borderId="70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 applyProtection="1">
      <alignment vertical="center"/>
      <protection locked="0"/>
    </xf>
    <xf numFmtId="0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>
      <alignment horizontal="center" vertical="center"/>
    </xf>
    <xf numFmtId="0" fontId="0" fillId="0" borderId="70" xfId="0" applyNumberFormat="1" applyFont="1" applyFill="1" applyBorder="1" applyAlignment="1">
      <alignment horizontal="center" vertical="center"/>
    </xf>
    <xf numFmtId="0" fontId="0" fillId="0" borderId="73" xfId="0" applyNumberFormat="1" applyFont="1" applyFill="1" applyBorder="1" applyAlignment="1">
      <alignment horizontal="center" vertical="center"/>
    </xf>
    <xf numFmtId="0" fontId="0" fillId="0" borderId="74" xfId="0" applyNumberFormat="1" applyFont="1" applyFill="1" applyBorder="1" applyAlignment="1">
      <alignment horizontal="center" vertical="center"/>
    </xf>
    <xf numFmtId="0" fontId="0" fillId="0" borderId="69" xfId="0" applyNumberFormat="1" applyFont="1" applyBorder="1" applyAlignment="1">
      <alignment horizontal="center" vertical="center" wrapText="1"/>
    </xf>
    <xf numFmtId="0" fontId="0" fillId="0" borderId="70" xfId="0" applyNumberFormat="1" applyFont="1" applyBorder="1" applyAlignment="1">
      <alignment horizontal="center" vertical="center" wrapText="1"/>
    </xf>
    <xf numFmtId="0" fontId="0" fillId="0" borderId="69" xfId="0" applyNumberFormat="1" applyFont="1" applyBorder="1" applyAlignment="1">
      <alignment horizontal="center" vertical="center"/>
    </xf>
    <xf numFmtId="0" fontId="0" fillId="0" borderId="70" xfId="0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 horizontal="right" vertical="center"/>
    </xf>
    <xf numFmtId="0" fontId="0" fillId="0" borderId="11" xfId="0" applyNumberFormat="1" applyBorder="1" applyAlignment="1">
      <alignment horizontal="right" vertical="center"/>
    </xf>
    <xf numFmtId="0" fontId="0" fillId="0" borderId="12" xfId="0" applyNumberFormat="1" applyBorder="1" applyAlignment="1">
      <alignment horizontal="right" vertical="center"/>
    </xf>
    <xf numFmtId="0" fontId="0" fillId="0" borderId="76" xfId="0" applyNumberFormat="1" applyBorder="1" applyAlignment="1">
      <alignment horizontal="center" vertical="center"/>
    </xf>
    <xf numFmtId="0" fontId="0" fillId="0" borderId="32" xfId="0" applyNumberFormat="1" applyBorder="1" applyAlignment="1">
      <alignment vertical="center"/>
    </xf>
    <xf numFmtId="0" fontId="0" fillId="0" borderId="77" xfId="0" applyNumberFormat="1" applyBorder="1" applyAlignment="1">
      <alignment vertical="center"/>
    </xf>
    <xf numFmtId="0" fontId="0" fillId="0" borderId="78" xfId="0" applyNumberFormat="1" applyFont="1" applyBorder="1" applyAlignment="1">
      <alignment horizontal="center" vertical="center"/>
    </xf>
    <xf numFmtId="0" fontId="0" fillId="0" borderId="79" xfId="0" applyNumberFormat="1" applyFont="1" applyBorder="1" applyAlignment="1">
      <alignment horizontal="center" vertical="center"/>
    </xf>
    <xf numFmtId="0" fontId="0" fillId="0" borderId="80" xfId="0" applyNumberFormat="1" applyFont="1" applyBorder="1" applyAlignment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82" xfId="0" applyNumberFormat="1" applyFont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77" xfId="0" applyNumberFormat="1" applyBorder="1" applyAlignment="1">
      <alignment horizontal="center" vertical="center"/>
    </xf>
    <xf numFmtId="0" fontId="0" fillId="0" borderId="83" xfId="0" applyNumberFormat="1" applyFont="1" applyBorder="1" applyAlignment="1">
      <alignment vertical="center"/>
    </xf>
    <xf numFmtId="0" fontId="0" fillId="0" borderId="84" xfId="0" applyNumberFormat="1" applyFont="1" applyBorder="1" applyAlignment="1">
      <alignment horizontal="center" vertical="center"/>
    </xf>
    <xf numFmtId="0" fontId="0" fillId="0" borderId="85" xfId="0" applyNumberFormat="1" applyFont="1" applyBorder="1" applyAlignment="1">
      <alignment horizontal="center" vertical="center"/>
    </xf>
    <xf numFmtId="0" fontId="0" fillId="0" borderId="86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 applyProtection="1">
      <alignment vertical="center"/>
      <protection locked="0"/>
    </xf>
    <xf numFmtId="0" fontId="0" fillId="0" borderId="83" xfId="0" applyNumberFormat="1" applyFont="1" applyBorder="1" applyAlignment="1" applyProtection="1">
      <alignment vertical="center"/>
      <protection locked="0"/>
    </xf>
    <xf numFmtId="0" fontId="0" fillId="0" borderId="15" xfId="0" applyNumberFormat="1" applyFont="1" applyBorder="1" applyAlignment="1" applyProtection="1">
      <alignment vertical="center"/>
      <protection locked="0"/>
    </xf>
    <xf numFmtId="0" fontId="0" fillId="0" borderId="84" xfId="0" applyNumberFormat="1" applyFont="1" applyBorder="1" applyAlignment="1">
      <alignment horizontal="right" vertical="center"/>
    </xf>
    <xf numFmtId="0" fontId="0" fillId="0" borderId="85" xfId="0" applyNumberFormat="1" applyFont="1" applyBorder="1" applyAlignment="1">
      <alignment horizontal="right" vertical="center"/>
    </xf>
    <xf numFmtId="0" fontId="0" fillId="0" borderId="86" xfId="0" applyNumberFormat="1" applyFont="1" applyBorder="1" applyAlignment="1">
      <alignment horizontal="right" vertical="center"/>
    </xf>
    <xf numFmtId="0" fontId="0" fillId="0" borderId="83" xfId="0" applyNumberFormat="1" applyFont="1" applyBorder="1" applyAlignment="1" applyProtection="1">
      <alignment horizontal="right" vertical="center"/>
      <protection locked="0"/>
    </xf>
    <xf numFmtId="0" fontId="0" fillId="0" borderId="83" xfId="49" applyNumberFormat="1" applyFont="1" applyBorder="1" applyAlignment="1">
      <alignment horizontal="right" vertical="center"/>
    </xf>
    <xf numFmtId="0" fontId="0" fillId="0" borderId="84" xfId="0" applyNumberFormat="1" applyFont="1" applyBorder="1" applyAlignment="1">
      <alignment vertical="center"/>
    </xf>
    <xf numFmtId="0" fontId="0" fillId="0" borderId="85" xfId="0" applyNumberFormat="1" applyFont="1" applyBorder="1" applyAlignment="1">
      <alignment vertical="center"/>
    </xf>
    <xf numFmtId="0" fontId="0" fillId="0" borderId="86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20" fillId="26" borderId="28" xfId="0" applyFont="1" applyFill="1" applyBorder="1" applyAlignment="1">
      <alignment horizontal="center" vertical="center" wrapText="1"/>
    </xf>
    <xf numFmtId="0" fontId="0" fillId="26" borderId="17" xfId="0" applyFill="1" applyBorder="1" applyAlignment="1">
      <alignment vertical="center"/>
    </xf>
    <xf numFmtId="0" fontId="0" fillId="26" borderId="26" xfId="0" applyFill="1" applyBorder="1" applyAlignment="1">
      <alignment vertical="center"/>
    </xf>
    <xf numFmtId="0" fontId="0" fillId="26" borderId="20" xfId="0" applyFill="1" applyBorder="1" applyAlignment="1">
      <alignment vertical="center"/>
    </xf>
    <xf numFmtId="0" fontId="0" fillId="26" borderId="11" xfId="0" applyFill="1" applyBorder="1" applyAlignment="1">
      <alignment vertical="center"/>
    </xf>
    <xf numFmtId="0" fontId="0" fillId="26" borderId="12" xfId="0" applyFill="1" applyBorder="1" applyAlignment="1">
      <alignment vertical="center"/>
    </xf>
    <xf numFmtId="0" fontId="24" fillId="26" borderId="28" xfId="0" applyFont="1" applyFill="1" applyBorder="1" applyAlignment="1">
      <alignment horizontal="center" vertical="center" wrapText="1"/>
    </xf>
    <xf numFmtId="0" fontId="2" fillId="27" borderId="13" xfId="0" applyFont="1" applyFill="1" applyBorder="1" applyAlignment="1">
      <alignment horizontal="left" vertical="center" wrapText="1"/>
    </xf>
    <xf numFmtId="0" fontId="2" fillId="27" borderId="14" xfId="0" applyFont="1" applyFill="1" applyBorder="1" applyAlignment="1">
      <alignment horizontal="left" vertical="center" wrapText="1"/>
    </xf>
    <xf numFmtId="0" fontId="2" fillId="27" borderId="22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0" fillId="24" borderId="14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0" fillId="0" borderId="87" xfId="0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20" fontId="0" fillId="0" borderId="88" xfId="0" applyNumberForma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0" fillId="0" borderId="68" xfId="0" applyNumberForma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49" fontId="0" fillId="25" borderId="28" xfId="0" applyNumberFormat="1" applyFill="1" applyBorder="1" applyAlignment="1">
      <alignment horizontal="center" vertical="center"/>
    </xf>
    <xf numFmtId="49" fontId="0" fillId="25" borderId="17" xfId="0" applyNumberFormat="1" applyFill="1" applyBorder="1" applyAlignment="1">
      <alignment horizontal="center" vertical="center"/>
    </xf>
    <xf numFmtId="49" fontId="0" fillId="25" borderId="26" xfId="0" applyNumberFormat="1" applyFill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3" fontId="0" fillId="0" borderId="89" xfId="0" applyNumberFormat="1" applyBorder="1" applyAlignment="1">
      <alignment horizontal="center"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vertical="center"/>
    </xf>
    <xf numFmtId="3" fontId="0" fillId="26" borderId="94" xfId="0" applyNumberFormat="1" applyFont="1" applyFill="1" applyBorder="1" applyAlignment="1">
      <alignment horizontal="center" vertical="center"/>
    </xf>
    <xf numFmtId="3" fontId="0" fillId="26" borderId="95" xfId="0" applyNumberFormat="1" applyFont="1" applyFill="1" applyBorder="1" applyAlignment="1">
      <alignment horizontal="center" vertical="center"/>
    </xf>
    <xf numFmtId="3" fontId="0" fillId="26" borderId="96" xfId="0" applyNumberFormat="1" applyFont="1" applyFill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20" fillId="0" borderId="98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1" xfId="0" applyBorder="1" applyAlignment="1">
      <alignment vertical="center"/>
    </xf>
    <xf numFmtId="3" fontId="0" fillId="0" borderId="90" xfId="0" applyNumberFormat="1" applyBorder="1" applyAlignment="1">
      <alignment horizontal="center" vertical="center"/>
    </xf>
    <xf numFmtId="3" fontId="0" fillId="0" borderId="91" xfId="0" applyNumberForma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3" fontId="0" fillId="0" borderId="92" xfId="0" applyNumberFormat="1" applyBorder="1" applyAlignment="1">
      <alignment horizontal="center" vertical="center"/>
    </xf>
    <xf numFmtId="0" fontId="0" fillId="0" borderId="10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3190875" y="0"/>
          <a:ext cx="613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3190875" y="0"/>
          <a:ext cx="613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5</xdr:row>
      <xdr:rowOff>9525</xdr:rowOff>
    </xdr:from>
    <xdr:to>
      <xdr:col>26</xdr:col>
      <xdr:colOff>152400</xdr:colOff>
      <xdr:row>5</xdr:row>
      <xdr:rowOff>209550</xdr:rowOff>
    </xdr:to>
    <xdr:sp>
      <xdr:nvSpPr>
        <xdr:cNvPr id="2" name="Line 14"/>
        <xdr:cNvSpPr>
          <a:spLocks/>
        </xdr:cNvSpPr>
      </xdr:nvSpPr>
      <xdr:spPr>
        <a:xfrm flipH="1">
          <a:off x="6686550" y="2228850"/>
          <a:ext cx="7143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180975</xdr:colOff>
      <xdr:row>18</xdr:row>
      <xdr:rowOff>114300</xdr:rowOff>
    </xdr:from>
    <xdr:to>
      <xdr:col>33</xdr:col>
      <xdr:colOff>47625</xdr:colOff>
      <xdr:row>19</xdr:row>
      <xdr:rowOff>266700</xdr:rowOff>
    </xdr:to>
    <xdr:sp>
      <xdr:nvSpPr>
        <xdr:cNvPr id="3" name="Oval 9"/>
        <xdr:cNvSpPr>
          <a:spLocks/>
        </xdr:cNvSpPr>
      </xdr:nvSpPr>
      <xdr:spPr>
        <a:xfrm>
          <a:off x="8343900" y="6238875"/>
          <a:ext cx="24765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</a:t>
          </a:r>
        </a:p>
      </xdr:txBody>
    </xdr:sp>
    <xdr:clientData/>
  </xdr:twoCellAnchor>
  <xdr:twoCellAnchor>
    <xdr:from>
      <xdr:col>34</xdr:col>
      <xdr:colOff>95250</xdr:colOff>
      <xdr:row>18</xdr:row>
      <xdr:rowOff>19050</xdr:rowOff>
    </xdr:from>
    <xdr:to>
      <xdr:col>36</xdr:col>
      <xdr:colOff>123825</xdr:colOff>
      <xdr:row>19</xdr:row>
      <xdr:rowOff>9525</xdr:rowOff>
    </xdr:to>
    <xdr:sp>
      <xdr:nvSpPr>
        <xdr:cNvPr id="4" name="Oval 9"/>
        <xdr:cNvSpPr>
          <a:spLocks/>
        </xdr:cNvSpPr>
      </xdr:nvSpPr>
      <xdr:spPr>
        <a:xfrm>
          <a:off x="8829675" y="6143625"/>
          <a:ext cx="409575" cy="352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門真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304800</xdr:colOff>
      <xdr:row>31</xdr:row>
      <xdr:rowOff>85725</xdr:rowOff>
    </xdr:from>
    <xdr:to>
      <xdr:col>25</xdr:col>
      <xdr:colOff>123825</xdr:colOff>
      <xdr:row>43</xdr:row>
      <xdr:rowOff>238125</xdr:rowOff>
    </xdr:to>
    <xdr:sp>
      <xdr:nvSpPr>
        <xdr:cNvPr id="5" name="AutoShape 5"/>
        <xdr:cNvSpPr>
          <a:spLocks/>
        </xdr:cNvSpPr>
      </xdr:nvSpPr>
      <xdr:spPr>
        <a:xfrm>
          <a:off x="4886325" y="10658475"/>
          <a:ext cx="2295525" cy="1876425"/>
        </a:xfrm>
        <a:prstGeom prst="wedgeRoundRectCallout">
          <a:avLst>
            <a:gd name="adj1" fmla="val 36078"/>
            <a:gd name="adj2" fmla="val -1046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上限４，０００円に到達した後は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利用者負担は　０円とする。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他事業所と重複利用の場合は、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利用者の上限管理表を作成し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上記に記入と利用者負担額に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気をつける。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27</xdr:col>
      <xdr:colOff>114300</xdr:colOff>
      <xdr:row>34</xdr:row>
      <xdr:rowOff>28575</xdr:rowOff>
    </xdr:from>
    <xdr:to>
      <xdr:col>35</xdr:col>
      <xdr:colOff>47625</xdr:colOff>
      <xdr:row>40</xdr:row>
      <xdr:rowOff>0</xdr:rowOff>
    </xdr:to>
    <xdr:sp>
      <xdr:nvSpPr>
        <xdr:cNvPr id="6" name="AutoShape 4"/>
        <xdr:cNvSpPr>
          <a:spLocks/>
        </xdr:cNvSpPr>
      </xdr:nvSpPr>
      <xdr:spPr>
        <a:xfrm>
          <a:off x="7515225" y="10972800"/>
          <a:ext cx="1457325" cy="714375"/>
        </a:xfrm>
        <a:prstGeom prst="wedgeEllipseCallout">
          <a:avLst>
            <a:gd name="adj1" fmla="val 32013"/>
            <a:gd name="adj2" fmla="val -153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or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サイン</a:t>
          </a:r>
        </a:p>
      </xdr:txBody>
    </xdr:sp>
    <xdr:clientData/>
  </xdr:twoCellAnchor>
  <xdr:oneCellAnchor>
    <xdr:from>
      <xdr:col>2</xdr:col>
      <xdr:colOff>152400</xdr:colOff>
      <xdr:row>1</xdr:row>
      <xdr:rowOff>676275</xdr:rowOff>
    </xdr:from>
    <xdr:ext cx="3076575" cy="438150"/>
    <xdr:sp>
      <xdr:nvSpPr>
        <xdr:cNvPr id="7" name="AutoShape 15"/>
        <xdr:cNvSpPr>
          <a:spLocks/>
        </xdr:cNvSpPr>
      </xdr:nvSpPr>
      <xdr:spPr>
        <a:xfrm>
          <a:off x="771525" y="847725"/>
          <a:ext cx="3076575" cy="438150"/>
        </a:xfrm>
        <a:prstGeom prst="wedgeRectCallout">
          <a:avLst>
            <a:gd name="adj1" fmla="val -12847"/>
            <a:gd name="adj2" fmla="val 46956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支給決定最終月より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カ月を計算する。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16</xdr:col>
      <xdr:colOff>161925</xdr:colOff>
      <xdr:row>1</xdr:row>
      <xdr:rowOff>523875</xdr:rowOff>
    </xdr:from>
    <xdr:ext cx="2657475" cy="695325"/>
    <xdr:sp>
      <xdr:nvSpPr>
        <xdr:cNvPr id="8" name="AutoShape 16"/>
        <xdr:cNvSpPr>
          <a:spLocks/>
        </xdr:cNvSpPr>
      </xdr:nvSpPr>
      <xdr:spPr>
        <a:xfrm>
          <a:off x="3876675" y="695325"/>
          <a:ext cx="2657475" cy="695325"/>
        </a:xfrm>
        <a:prstGeom prst="wedgeRectCallout">
          <a:avLst>
            <a:gd name="adj1" fmla="val -87370"/>
            <a:gd name="adj2" fmla="val 2299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３か月分の数字を記入する。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新規：端数月は受給者証を確認。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oneCellAnchor>
  <xdr:oneCellAnchor>
    <xdr:from>
      <xdr:col>3</xdr:col>
      <xdr:colOff>238125</xdr:colOff>
      <xdr:row>41</xdr:row>
      <xdr:rowOff>38100</xdr:rowOff>
    </xdr:from>
    <xdr:ext cx="2447925" cy="723900"/>
    <xdr:sp>
      <xdr:nvSpPr>
        <xdr:cNvPr id="9" name="AutoShape 29"/>
        <xdr:cNvSpPr>
          <a:spLocks/>
        </xdr:cNvSpPr>
      </xdr:nvSpPr>
      <xdr:spPr>
        <a:xfrm>
          <a:off x="1209675" y="11849100"/>
          <a:ext cx="2447925" cy="723900"/>
        </a:xfrm>
        <a:prstGeom prst="wedgeRectCallout">
          <a:avLst>
            <a:gd name="adj1" fmla="val 45546"/>
            <a:gd name="adj2" fmla="val -4924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始めの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時間にする。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時間以上は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分単位。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oneCellAnchor>
  <xdr:twoCellAnchor>
    <xdr:from>
      <xdr:col>27</xdr:col>
      <xdr:colOff>66675</xdr:colOff>
      <xdr:row>1</xdr:row>
      <xdr:rowOff>533400</xdr:rowOff>
    </xdr:from>
    <xdr:to>
      <xdr:col>33</xdr:col>
      <xdr:colOff>76200</xdr:colOff>
      <xdr:row>1</xdr:row>
      <xdr:rowOff>1266825</xdr:rowOff>
    </xdr:to>
    <xdr:sp>
      <xdr:nvSpPr>
        <xdr:cNvPr id="10" name="AutoShape 4"/>
        <xdr:cNvSpPr>
          <a:spLocks/>
        </xdr:cNvSpPr>
      </xdr:nvSpPr>
      <xdr:spPr>
        <a:xfrm>
          <a:off x="7467600" y="704850"/>
          <a:ext cx="1152525" cy="733425"/>
        </a:xfrm>
        <a:prstGeom prst="wedgeEllipseCallout">
          <a:avLst>
            <a:gd name="adj1" fmla="val -7143"/>
            <a:gd name="adj2" fmla="val 118967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太枠内は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</a:t>
          </a:r>
        </a:p>
      </xdr:txBody>
    </xdr:sp>
    <xdr:clientData/>
  </xdr:twoCellAnchor>
  <xdr:twoCellAnchor>
    <xdr:from>
      <xdr:col>22</xdr:col>
      <xdr:colOff>428625</xdr:colOff>
      <xdr:row>11</xdr:row>
      <xdr:rowOff>381000</xdr:rowOff>
    </xdr:from>
    <xdr:to>
      <xdr:col>37</xdr:col>
      <xdr:colOff>333375</xdr:colOff>
      <xdr:row>12</xdr:row>
      <xdr:rowOff>428625</xdr:rowOff>
    </xdr:to>
    <xdr:sp>
      <xdr:nvSpPr>
        <xdr:cNvPr id="11" name="AutoShape 4"/>
        <xdr:cNvSpPr>
          <a:spLocks/>
        </xdr:cNvSpPr>
      </xdr:nvSpPr>
      <xdr:spPr>
        <a:xfrm>
          <a:off x="6438900" y="4429125"/>
          <a:ext cx="3200400" cy="476250"/>
        </a:xfrm>
        <a:prstGeom prst="wedgeEllipseCallout">
          <a:avLst>
            <a:gd name="adj1" fmla="val -21430"/>
            <a:gd name="adj2" fmla="val -31000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必ず受給者証を確認して記入する。</a:t>
          </a:r>
        </a:p>
      </xdr:txBody>
    </xdr:sp>
    <xdr:clientData/>
  </xdr:twoCellAnchor>
  <xdr:twoCellAnchor>
    <xdr:from>
      <xdr:col>1</xdr:col>
      <xdr:colOff>295275</xdr:colOff>
      <xdr:row>31</xdr:row>
      <xdr:rowOff>76200</xdr:rowOff>
    </xdr:from>
    <xdr:to>
      <xdr:col>12</xdr:col>
      <xdr:colOff>0</xdr:colOff>
      <xdr:row>39</xdr:row>
      <xdr:rowOff>114300</xdr:rowOff>
    </xdr:to>
    <xdr:sp>
      <xdr:nvSpPr>
        <xdr:cNvPr id="12" name="AutoShape 5"/>
        <xdr:cNvSpPr>
          <a:spLocks/>
        </xdr:cNvSpPr>
      </xdr:nvSpPr>
      <xdr:spPr>
        <a:xfrm>
          <a:off x="561975" y="10648950"/>
          <a:ext cx="2171700" cy="1028700"/>
        </a:xfrm>
        <a:prstGeom prst="wedgeRoundRectCallout">
          <a:avLst>
            <a:gd name="adj1" fmla="val 51814"/>
            <a:gd name="adj2" fmla="val -83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実際に提供した時間を記入し、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中抜きしている時間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</a:t>
          </a:r>
        </a:p>
      </xdr:txBody>
    </xdr:sp>
    <xdr:clientData/>
  </xdr:twoCellAnchor>
  <xdr:twoCellAnchor>
    <xdr:from>
      <xdr:col>31</xdr:col>
      <xdr:colOff>180975</xdr:colOff>
      <xdr:row>20</xdr:row>
      <xdr:rowOff>76200</xdr:rowOff>
    </xdr:from>
    <xdr:to>
      <xdr:col>33</xdr:col>
      <xdr:colOff>47625</xdr:colOff>
      <xdr:row>21</xdr:row>
      <xdr:rowOff>238125</xdr:rowOff>
    </xdr:to>
    <xdr:sp>
      <xdr:nvSpPr>
        <xdr:cNvPr id="13" name="Oval 9"/>
        <xdr:cNvSpPr>
          <a:spLocks/>
        </xdr:cNvSpPr>
      </xdr:nvSpPr>
      <xdr:spPr>
        <a:xfrm>
          <a:off x="8343900" y="6924675"/>
          <a:ext cx="247650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</a:t>
          </a:r>
        </a:p>
      </xdr:txBody>
    </xdr:sp>
    <xdr:clientData/>
  </xdr:twoCellAnchor>
  <xdr:twoCellAnchor>
    <xdr:from>
      <xdr:col>34</xdr:col>
      <xdr:colOff>95250</xdr:colOff>
      <xdr:row>20</xdr:row>
      <xdr:rowOff>19050</xdr:rowOff>
    </xdr:from>
    <xdr:to>
      <xdr:col>36</xdr:col>
      <xdr:colOff>123825</xdr:colOff>
      <xdr:row>21</xdr:row>
      <xdr:rowOff>9525</xdr:rowOff>
    </xdr:to>
    <xdr:sp>
      <xdr:nvSpPr>
        <xdr:cNvPr id="14" name="Oval 9"/>
        <xdr:cNvSpPr>
          <a:spLocks/>
        </xdr:cNvSpPr>
      </xdr:nvSpPr>
      <xdr:spPr>
        <a:xfrm>
          <a:off x="8829675" y="6867525"/>
          <a:ext cx="409575" cy="352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門真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31</xdr:col>
      <xdr:colOff>161925</xdr:colOff>
      <xdr:row>22</xdr:row>
      <xdr:rowOff>85725</xdr:rowOff>
    </xdr:from>
    <xdr:to>
      <xdr:col>33</xdr:col>
      <xdr:colOff>38100</xdr:colOff>
      <xdr:row>23</xdr:row>
      <xdr:rowOff>257175</xdr:rowOff>
    </xdr:to>
    <xdr:sp>
      <xdr:nvSpPr>
        <xdr:cNvPr id="15" name="Oval 9"/>
        <xdr:cNvSpPr>
          <a:spLocks/>
        </xdr:cNvSpPr>
      </xdr:nvSpPr>
      <xdr:spPr>
        <a:xfrm>
          <a:off x="8324850" y="7658100"/>
          <a:ext cx="257175" cy="533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</a:t>
          </a:r>
        </a:p>
      </xdr:txBody>
    </xdr:sp>
    <xdr:clientData/>
  </xdr:twoCellAnchor>
  <xdr:twoCellAnchor>
    <xdr:from>
      <xdr:col>34</xdr:col>
      <xdr:colOff>95250</xdr:colOff>
      <xdr:row>22</xdr:row>
      <xdr:rowOff>19050</xdr:rowOff>
    </xdr:from>
    <xdr:to>
      <xdr:col>36</xdr:col>
      <xdr:colOff>123825</xdr:colOff>
      <xdr:row>23</xdr:row>
      <xdr:rowOff>9525</xdr:rowOff>
    </xdr:to>
    <xdr:sp>
      <xdr:nvSpPr>
        <xdr:cNvPr id="16" name="Oval 9"/>
        <xdr:cNvSpPr>
          <a:spLocks/>
        </xdr:cNvSpPr>
      </xdr:nvSpPr>
      <xdr:spPr>
        <a:xfrm>
          <a:off x="8829675" y="7591425"/>
          <a:ext cx="409575" cy="352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門真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31</xdr:col>
      <xdr:colOff>180975</xdr:colOff>
      <xdr:row>24</xdr:row>
      <xdr:rowOff>76200</xdr:rowOff>
    </xdr:from>
    <xdr:to>
      <xdr:col>33</xdr:col>
      <xdr:colOff>47625</xdr:colOff>
      <xdr:row>25</xdr:row>
      <xdr:rowOff>238125</xdr:rowOff>
    </xdr:to>
    <xdr:sp>
      <xdr:nvSpPr>
        <xdr:cNvPr id="17" name="Oval 9"/>
        <xdr:cNvSpPr>
          <a:spLocks/>
        </xdr:cNvSpPr>
      </xdr:nvSpPr>
      <xdr:spPr>
        <a:xfrm>
          <a:off x="8343900" y="8372475"/>
          <a:ext cx="247650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</a:t>
          </a:r>
        </a:p>
      </xdr:txBody>
    </xdr:sp>
    <xdr:clientData/>
  </xdr:twoCellAnchor>
  <xdr:twoCellAnchor>
    <xdr:from>
      <xdr:col>34</xdr:col>
      <xdr:colOff>95250</xdr:colOff>
      <xdr:row>24</xdr:row>
      <xdr:rowOff>19050</xdr:rowOff>
    </xdr:from>
    <xdr:to>
      <xdr:col>36</xdr:col>
      <xdr:colOff>123825</xdr:colOff>
      <xdr:row>25</xdr:row>
      <xdr:rowOff>9525</xdr:rowOff>
    </xdr:to>
    <xdr:sp>
      <xdr:nvSpPr>
        <xdr:cNvPr id="18" name="Oval 9"/>
        <xdr:cNvSpPr>
          <a:spLocks/>
        </xdr:cNvSpPr>
      </xdr:nvSpPr>
      <xdr:spPr>
        <a:xfrm>
          <a:off x="8829675" y="8315325"/>
          <a:ext cx="409575" cy="352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門真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31</xdr:col>
      <xdr:colOff>180975</xdr:colOff>
      <xdr:row>26</xdr:row>
      <xdr:rowOff>114300</xdr:rowOff>
    </xdr:from>
    <xdr:to>
      <xdr:col>33</xdr:col>
      <xdr:colOff>47625</xdr:colOff>
      <xdr:row>27</xdr:row>
      <xdr:rowOff>276225</xdr:rowOff>
    </xdr:to>
    <xdr:sp>
      <xdr:nvSpPr>
        <xdr:cNvPr id="19" name="Oval 9"/>
        <xdr:cNvSpPr>
          <a:spLocks/>
        </xdr:cNvSpPr>
      </xdr:nvSpPr>
      <xdr:spPr>
        <a:xfrm>
          <a:off x="8343900" y="9134475"/>
          <a:ext cx="247650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</a:t>
          </a:r>
        </a:p>
      </xdr:txBody>
    </xdr:sp>
    <xdr:clientData/>
  </xdr:twoCellAnchor>
  <xdr:twoCellAnchor>
    <xdr:from>
      <xdr:col>34</xdr:col>
      <xdr:colOff>95250</xdr:colOff>
      <xdr:row>26</xdr:row>
      <xdr:rowOff>19050</xdr:rowOff>
    </xdr:from>
    <xdr:to>
      <xdr:col>36</xdr:col>
      <xdr:colOff>123825</xdr:colOff>
      <xdr:row>27</xdr:row>
      <xdr:rowOff>9525</xdr:rowOff>
    </xdr:to>
    <xdr:sp>
      <xdr:nvSpPr>
        <xdr:cNvPr id="20" name="Oval 9"/>
        <xdr:cNvSpPr>
          <a:spLocks/>
        </xdr:cNvSpPr>
      </xdr:nvSpPr>
      <xdr:spPr>
        <a:xfrm>
          <a:off x="8829675" y="9039225"/>
          <a:ext cx="409575" cy="352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門真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34</xdr:col>
      <xdr:colOff>95250</xdr:colOff>
      <xdr:row>28</xdr:row>
      <xdr:rowOff>19050</xdr:rowOff>
    </xdr:from>
    <xdr:to>
      <xdr:col>36</xdr:col>
      <xdr:colOff>123825</xdr:colOff>
      <xdr:row>29</xdr:row>
      <xdr:rowOff>9525</xdr:rowOff>
    </xdr:to>
    <xdr:sp>
      <xdr:nvSpPr>
        <xdr:cNvPr id="21" name="Oval 9"/>
        <xdr:cNvSpPr>
          <a:spLocks/>
        </xdr:cNvSpPr>
      </xdr:nvSpPr>
      <xdr:spPr>
        <a:xfrm>
          <a:off x="8829675" y="9763125"/>
          <a:ext cx="40957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門真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34</xdr:col>
      <xdr:colOff>95250</xdr:colOff>
      <xdr:row>26</xdr:row>
      <xdr:rowOff>19050</xdr:rowOff>
    </xdr:from>
    <xdr:to>
      <xdr:col>36</xdr:col>
      <xdr:colOff>123825</xdr:colOff>
      <xdr:row>27</xdr:row>
      <xdr:rowOff>9525</xdr:rowOff>
    </xdr:to>
    <xdr:sp>
      <xdr:nvSpPr>
        <xdr:cNvPr id="22" name="Oval 9"/>
        <xdr:cNvSpPr>
          <a:spLocks/>
        </xdr:cNvSpPr>
      </xdr:nvSpPr>
      <xdr:spPr>
        <a:xfrm>
          <a:off x="8829675" y="9039225"/>
          <a:ext cx="409575" cy="352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門真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34</xdr:col>
      <xdr:colOff>95250</xdr:colOff>
      <xdr:row>26</xdr:row>
      <xdr:rowOff>19050</xdr:rowOff>
    </xdr:from>
    <xdr:to>
      <xdr:col>36</xdr:col>
      <xdr:colOff>123825</xdr:colOff>
      <xdr:row>27</xdr:row>
      <xdr:rowOff>9525</xdr:rowOff>
    </xdr:to>
    <xdr:sp>
      <xdr:nvSpPr>
        <xdr:cNvPr id="23" name="Oval 9"/>
        <xdr:cNvSpPr>
          <a:spLocks/>
        </xdr:cNvSpPr>
      </xdr:nvSpPr>
      <xdr:spPr>
        <a:xfrm>
          <a:off x="8829675" y="9039225"/>
          <a:ext cx="409575" cy="352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門真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34</xdr:col>
      <xdr:colOff>95250</xdr:colOff>
      <xdr:row>28</xdr:row>
      <xdr:rowOff>19050</xdr:rowOff>
    </xdr:from>
    <xdr:to>
      <xdr:col>36</xdr:col>
      <xdr:colOff>123825</xdr:colOff>
      <xdr:row>29</xdr:row>
      <xdr:rowOff>9525</xdr:rowOff>
    </xdr:to>
    <xdr:sp>
      <xdr:nvSpPr>
        <xdr:cNvPr id="24" name="Oval 9"/>
        <xdr:cNvSpPr>
          <a:spLocks/>
        </xdr:cNvSpPr>
      </xdr:nvSpPr>
      <xdr:spPr>
        <a:xfrm>
          <a:off x="8829675" y="9763125"/>
          <a:ext cx="40957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門真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34</xdr:col>
      <xdr:colOff>95250</xdr:colOff>
      <xdr:row>26</xdr:row>
      <xdr:rowOff>19050</xdr:rowOff>
    </xdr:from>
    <xdr:to>
      <xdr:col>36</xdr:col>
      <xdr:colOff>123825</xdr:colOff>
      <xdr:row>27</xdr:row>
      <xdr:rowOff>9525</xdr:rowOff>
    </xdr:to>
    <xdr:sp>
      <xdr:nvSpPr>
        <xdr:cNvPr id="25" name="Oval 9"/>
        <xdr:cNvSpPr>
          <a:spLocks/>
        </xdr:cNvSpPr>
      </xdr:nvSpPr>
      <xdr:spPr>
        <a:xfrm>
          <a:off x="8829675" y="9039225"/>
          <a:ext cx="409575" cy="352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門真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31</xdr:col>
      <xdr:colOff>161925</xdr:colOff>
      <xdr:row>28</xdr:row>
      <xdr:rowOff>47625</xdr:rowOff>
    </xdr:from>
    <xdr:to>
      <xdr:col>33</xdr:col>
      <xdr:colOff>38100</xdr:colOff>
      <xdr:row>29</xdr:row>
      <xdr:rowOff>257175</xdr:rowOff>
    </xdr:to>
    <xdr:sp>
      <xdr:nvSpPr>
        <xdr:cNvPr id="26" name="Oval 9"/>
        <xdr:cNvSpPr>
          <a:spLocks/>
        </xdr:cNvSpPr>
      </xdr:nvSpPr>
      <xdr:spPr>
        <a:xfrm>
          <a:off x="8324850" y="9791700"/>
          <a:ext cx="257175" cy="533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</a:t>
          </a:r>
        </a:p>
      </xdr:txBody>
    </xdr:sp>
    <xdr:clientData/>
  </xdr:twoCellAnchor>
  <xdr:twoCellAnchor>
    <xdr:from>
      <xdr:col>34</xdr:col>
      <xdr:colOff>95250</xdr:colOff>
      <xdr:row>26</xdr:row>
      <xdr:rowOff>19050</xdr:rowOff>
    </xdr:from>
    <xdr:to>
      <xdr:col>36</xdr:col>
      <xdr:colOff>123825</xdr:colOff>
      <xdr:row>27</xdr:row>
      <xdr:rowOff>9525</xdr:rowOff>
    </xdr:to>
    <xdr:sp>
      <xdr:nvSpPr>
        <xdr:cNvPr id="27" name="Oval 9"/>
        <xdr:cNvSpPr>
          <a:spLocks/>
        </xdr:cNvSpPr>
      </xdr:nvSpPr>
      <xdr:spPr>
        <a:xfrm>
          <a:off x="8829675" y="9039225"/>
          <a:ext cx="409575" cy="352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門真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34</xdr:col>
      <xdr:colOff>95250</xdr:colOff>
      <xdr:row>28</xdr:row>
      <xdr:rowOff>19050</xdr:rowOff>
    </xdr:from>
    <xdr:to>
      <xdr:col>36</xdr:col>
      <xdr:colOff>123825</xdr:colOff>
      <xdr:row>29</xdr:row>
      <xdr:rowOff>9525</xdr:rowOff>
    </xdr:to>
    <xdr:sp>
      <xdr:nvSpPr>
        <xdr:cNvPr id="28" name="Oval 9"/>
        <xdr:cNvSpPr>
          <a:spLocks/>
        </xdr:cNvSpPr>
      </xdr:nvSpPr>
      <xdr:spPr>
        <a:xfrm>
          <a:off x="8829675" y="9763125"/>
          <a:ext cx="40957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門真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34</xdr:col>
      <xdr:colOff>95250</xdr:colOff>
      <xdr:row>28</xdr:row>
      <xdr:rowOff>19050</xdr:rowOff>
    </xdr:from>
    <xdr:to>
      <xdr:col>36</xdr:col>
      <xdr:colOff>123825</xdr:colOff>
      <xdr:row>29</xdr:row>
      <xdr:rowOff>9525</xdr:rowOff>
    </xdr:to>
    <xdr:sp>
      <xdr:nvSpPr>
        <xdr:cNvPr id="29" name="Oval 9"/>
        <xdr:cNvSpPr>
          <a:spLocks/>
        </xdr:cNvSpPr>
      </xdr:nvSpPr>
      <xdr:spPr>
        <a:xfrm>
          <a:off x="8829675" y="9763125"/>
          <a:ext cx="40957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門真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42</xdr:col>
      <xdr:colOff>466725</xdr:colOff>
      <xdr:row>18</xdr:row>
      <xdr:rowOff>295275</xdr:rowOff>
    </xdr:from>
    <xdr:ext cx="190500" cy="266700"/>
    <xdr:sp fLocksText="0">
      <xdr:nvSpPr>
        <xdr:cNvPr id="30" name="テキスト ボックス 50"/>
        <xdr:cNvSpPr txBox="1">
          <a:spLocks noChangeArrowheads="1"/>
        </xdr:cNvSpPr>
      </xdr:nvSpPr>
      <xdr:spPr>
        <a:xfrm>
          <a:off x="13201650" y="6419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L45"/>
  <sheetViews>
    <sheetView showZeros="0" view="pageBreakPreview" zoomScale="75" zoomScaleNormal="75" zoomScaleSheetLayoutView="75" zoomScalePageLayoutView="0" workbookViewId="0" topLeftCell="A1">
      <selection activeCell="AF15" sqref="AF15:AK17"/>
    </sheetView>
  </sheetViews>
  <sheetFormatPr defaultColWidth="9.00390625" defaultRowHeight="13.5"/>
  <cols>
    <col min="1" max="1" width="3.50390625" style="0" customWidth="1"/>
    <col min="2" max="3" width="4.625" style="0" customWidth="1"/>
    <col min="4" max="4" width="4.125" style="0" customWidth="1"/>
    <col min="5" max="5" width="5.00390625" style="0" customWidth="1"/>
    <col min="6" max="15" width="2.00390625" style="0" customWidth="1"/>
    <col min="16" max="16" width="6.875" style="0" customWidth="1"/>
    <col min="17" max="17" width="3.625" style="0" customWidth="1"/>
    <col min="18" max="18" width="4.125" style="0" customWidth="1"/>
    <col min="19" max="19" width="3.625" style="0" customWidth="1"/>
    <col min="20" max="20" width="4.125" style="0" customWidth="1"/>
    <col min="21" max="21" width="7.625" style="0" customWidth="1"/>
    <col min="22" max="22" width="7.00390625" style="0" customWidth="1"/>
    <col min="23" max="23" width="8.75390625" style="0" customWidth="1"/>
    <col min="24" max="26" width="2.50390625" style="0" customWidth="1"/>
    <col min="27" max="27" width="2.00390625" style="0" customWidth="1"/>
    <col min="28" max="37" width="2.50390625" style="0" customWidth="1"/>
  </cols>
  <sheetData>
    <row r="1" spans="20:38" ht="13.5" customHeight="1"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3:38" ht="13.5" customHeight="1">
      <c r="C2" s="61" t="s">
        <v>83</v>
      </c>
      <c r="D2" s="61"/>
      <c r="E2" s="63"/>
      <c r="F2" s="61" t="s">
        <v>0</v>
      </c>
      <c r="G2" s="63"/>
      <c r="H2" s="61"/>
      <c r="I2" s="63"/>
      <c r="J2" s="64" t="s">
        <v>1</v>
      </c>
      <c r="K2" s="64"/>
      <c r="L2" s="64"/>
      <c r="M2" s="66" t="s">
        <v>82</v>
      </c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2"/>
      <c r="AC2" s="2"/>
      <c r="AD2" s="2"/>
      <c r="AE2" s="2"/>
      <c r="AF2" s="2" t="s">
        <v>3</v>
      </c>
      <c r="AG2" s="2"/>
      <c r="AH2" s="2"/>
      <c r="AI2" s="2"/>
      <c r="AJ2" s="2"/>
      <c r="AK2" s="2"/>
      <c r="AL2" s="1"/>
    </row>
    <row r="3" spans="3:38" ht="13.5" customHeight="1" thickBot="1">
      <c r="C3" s="62"/>
      <c r="D3" s="62"/>
      <c r="E3" s="62"/>
      <c r="F3" s="62"/>
      <c r="G3" s="62"/>
      <c r="H3" s="62"/>
      <c r="I3" s="62"/>
      <c r="J3" s="65"/>
      <c r="K3" s="65"/>
      <c r="L3" s="65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2:37" ht="19.5" customHeight="1">
      <c r="B4" s="67" t="s">
        <v>4</v>
      </c>
      <c r="C4" s="68"/>
      <c r="D4" s="68"/>
      <c r="E4" s="69"/>
      <c r="F4" s="70">
        <v>9</v>
      </c>
      <c r="G4" s="72"/>
      <c r="H4" s="72"/>
      <c r="I4" s="72"/>
      <c r="J4" s="72"/>
      <c r="K4" s="72"/>
      <c r="L4" s="72"/>
      <c r="M4" s="72"/>
      <c r="N4" s="72"/>
      <c r="O4" s="74"/>
      <c r="P4" s="76" t="s">
        <v>5</v>
      </c>
      <c r="Q4" s="68"/>
      <c r="R4" s="69"/>
      <c r="S4" s="77"/>
      <c r="T4" s="78"/>
      <c r="U4" s="78"/>
      <c r="V4" s="79"/>
      <c r="W4" s="80" t="s">
        <v>6</v>
      </c>
      <c r="X4" s="3"/>
      <c r="Y4" s="83" t="s">
        <v>7</v>
      </c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5"/>
    </row>
    <row r="5" spans="2:37" ht="19.5" customHeight="1">
      <c r="B5" s="86" t="s">
        <v>8</v>
      </c>
      <c r="C5" s="87"/>
      <c r="D5" s="87"/>
      <c r="E5" s="88"/>
      <c r="F5" s="71"/>
      <c r="G5" s="73"/>
      <c r="H5" s="73"/>
      <c r="I5" s="73"/>
      <c r="J5" s="73"/>
      <c r="K5" s="73"/>
      <c r="L5" s="73"/>
      <c r="M5" s="73"/>
      <c r="N5" s="73"/>
      <c r="O5" s="75"/>
      <c r="P5" s="89" t="s">
        <v>9</v>
      </c>
      <c r="Q5" s="87"/>
      <c r="R5" s="88"/>
      <c r="S5" s="90"/>
      <c r="T5" s="91"/>
      <c r="U5" s="91"/>
      <c r="V5" s="92"/>
      <c r="W5" s="81"/>
      <c r="X5" s="6"/>
      <c r="Y5" s="7"/>
      <c r="Z5" s="7"/>
      <c r="AA5" s="8"/>
      <c r="AB5" s="9">
        <v>2</v>
      </c>
      <c r="AC5" s="9">
        <v>7</v>
      </c>
      <c r="AD5" s="9">
        <v>6</v>
      </c>
      <c r="AE5" s="9">
        <v>2</v>
      </c>
      <c r="AF5" s="9">
        <v>6</v>
      </c>
      <c r="AG5" s="9">
        <v>4</v>
      </c>
      <c r="AH5" s="9"/>
      <c r="AI5" s="9"/>
      <c r="AJ5" s="9"/>
      <c r="AK5" s="10"/>
    </row>
    <row r="6" spans="2:37" ht="19.5" customHeight="1">
      <c r="B6" s="93" t="s">
        <v>10</v>
      </c>
      <c r="C6" s="94"/>
      <c r="D6" s="94"/>
      <c r="E6" s="95"/>
      <c r="F6" s="97" t="s">
        <v>11</v>
      </c>
      <c r="G6" s="94"/>
      <c r="H6" s="94"/>
      <c r="I6" s="94"/>
      <c r="J6" s="94"/>
      <c r="K6" s="99"/>
      <c r="L6" s="100"/>
      <c r="M6" s="100"/>
      <c r="N6" s="100"/>
      <c r="O6" s="100"/>
      <c r="P6" s="102" t="s">
        <v>12</v>
      </c>
      <c r="Q6" s="103" t="s">
        <v>13</v>
      </c>
      <c r="R6" s="94"/>
      <c r="S6" s="95"/>
      <c r="T6" s="104" t="s">
        <v>14</v>
      </c>
      <c r="U6" s="94"/>
      <c r="V6" s="95"/>
      <c r="W6" s="81"/>
      <c r="X6" s="105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7"/>
    </row>
    <row r="7" spans="2:37" ht="19.5" customHeight="1">
      <c r="B7" s="96"/>
      <c r="C7" s="87"/>
      <c r="D7" s="87"/>
      <c r="E7" s="88"/>
      <c r="F7" s="98"/>
      <c r="G7" s="87"/>
      <c r="H7" s="87"/>
      <c r="I7" s="87"/>
      <c r="J7" s="87"/>
      <c r="K7" s="101"/>
      <c r="L7" s="101"/>
      <c r="M7" s="101"/>
      <c r="N7" s="101"/>
      <c r="O7" s="101"/>
      <c r="P7" s="88"/>
      <c r="Q7" s="98"/>
      <c r="R7" s="87"/>
      <c r="S7" s="88"/>
      <c r="T7" s="98"/>
      <c r="U7" s="87"/>
      <c r="V7" s="88"/>
      <c r="W7" s="82"/>
      <c r="X7" s="90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108"/>
    </row>
    <row r="8" spans="2:37" ht="24.75" customHeight="1">
      <c r="B8" s="109" t="s">
        <v>15</v>
      </c>
      <c r="C8" s="110"/>
      <c r="D8" s="110"/>
      <c r="E8" s="111"/>
      <c r="F8" s="112" t="s">
        <v>16</v>
      </c>
      <c r="G8" s="110"/>
      <c r="H8" s="110"/>
      <c r="I8" s="110"/>
      <c r="J8" s="110"/>
      <c r="K8" s="110"/>
      <c r="L8" s="110"/>
      <c r="M8" s="110"/>
      <c r="N8" s="110"/>
      <c r="O8" s="110"/>
      <c r="P8" s="111"/>
      <c r="Q8" s="112" t="s">
        <v>17</v>
      </c>
      <c r="R8" s="110"/>
      <c r="S8" s="110"/>
      <c r="T8" s="111"/>
      <c r="U8" s="113" t="s">
        <v>85</v>
      </c>
      <c r="V8" s="110"/>
      <c r="W8" s="110"/>
      <c r="X8" s="110"/>
      <c r="Y8" s="18"/>
      <c r="Z8" s="114" t="s">
        <v>18</v>
      </c>
      <c r="AA8" s="114"/>
      <c r="AB8" s="115" t="s">
        <v>84</v>
      </c>
      <c r="AC8" s="110"/>
      <c r="AD8" s="110"/>
      <c r="AE8" s="110"/>
      <c r="AF8" s="110"/>
      <c r="AG8" s="110"/>
      <c r="AH8" s="110"/>
      <c r="AI8" s="110"/>
      <c r="AJ8" s="110"/>
      <c r="AK8" s="116"/>
    </row>
    <row r="9" spans="2:37" ht="31.5" customHeight="1">
      <c r="B9" s="117" t="s">
        <v>19</v>
      </c>
      <c r="C9" s="110"/>
      <c r="D9" s="110"/>
      <c r="E9" s="111"/>
      <c r="F9" s="118" t="s">
        <v>20</v>
      </c>
      <c r="G9" s="119"/>
      <c r="H9" s="119"/>
      <c r="I9" s="119"/>
      <c r="J9" s="119"/>
      <c r="K9" s="119"/>
      <c r="L9" s="119"/>
      <c r="M9" s="119"/>
      <c r="N9" s="119"/>
      <c r="O9" s="119"/>
      <c r="P9" s="120"/>
      <c r="Q9" s="121" t="s">
        <v>21</v>
      </c>
      <c r="R9" s="122"/>
      <c r="S9" s="122"/>
      <c r="T9" s="122"/>
      <c r="U9" s="123"/>
      <c r="V9" s="113" t="s">
        <v>22</v>
      </c>
      <c r="W9" s="110"/>
      <c r="X9" s="110"/>
      <c r="Y9" s="110"/>
      <c r="Z9" s="110"/>
      <c r="AA9" s="111"/>
      <c r="AB9" s="124" t="s">
        <v>23</v>
      </c>
      <c r="AC9" s="110"/>
      <c r="AD9" s="110"/>
      <c r="AE9" s="110"/>
      <c r="AF9" s="110"/>
      <c r="AG9" s="110"/>
      <c r="AH9" s="110"/>
      <c r="AI9" s="110"/>
      <c r="AJ9" s="110"/>
      <c r="AK9" s="116"/>
    </row>
    <row r="10" spans="2:37" ht="23.25" customHeight="1" thickBot="1">
      <c r="B10" s="125" t="s">
        <v>24</v>
      </c>
      <c r="C10" s="126"/>
      <c r="D10" s="126"/>
      <c r="E10" s="127"/>
      <c r="F10" s="128" t="s">
        <v>25</v>
      </c>
      <c r="G10" s="126"/>
      <c r="H10" s="126"/>
      <c r="I10" s="126"/>
      <c r="J10" s="126"/>
      <c r="K10" s="126"/>
      <c r="L10" s="126"/>
      <c r="M10" s="126"/>
      <c r="N10" s="126"/>
      <c r="O10" s="126"/>
      <c r="P10" s="127"/>
      <c r="Q10" s="129" t="s">
        <v>26</v>
      </c>
      <c r="R10" s="130"/>
      <c r="S10" s="130"/>
      <c r="T10" s="130"/>
      <c r="U10" s="131"/>
      <c r="V10" s="132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4"/>
    </row>
    <row r="11" spans="2:37" ht="31.5" customHeight="1">
      <c r="B11" s="135" t="s">
        <v>27</v>
      </c>
      <c r="C11" s="84"/>
      <c r="D11" s="84"/>
      <c r="E11" s="136"/>
      <c r="F11" s="137" t="s">
        <v>28</v>
      </c>
      <c r="G11" s="84"/>
      <c r="H11" s="84"/>
      <c r="I11" s="84"/>
      <c r="J11" s="84"/>
      <c r="K11" s="84"/>
      <c r="L11" s="84"/>
      <c r="M11" s="84"/>
      <c r="N11" s="84"/>
      <c r="O11" s="84"/>
      <c r="P11" s="136"/>
      <c r="Q11" s="138" t="s">
        <v>29</v>
      </c>
      <c r="R11" s="139"/>
      <c r="S11" s="139"/>
      <c r="T11" s="139"/>
      <c r="U11" s="140"/>
      <c r="V11" s="138" t="s">
        <v>30</v>
      </c>
      <c r="W11" s="84"/>
      <c r="X11" s="84"/>
      <c r="Y11" s="84"/>
      <c r="Z11" s="84"/>
      <c r="AA11" s="136"/>
      <c r="AB11" s="141"/>
      <c r="AC11" s="142"/>
      <c r="AD11" s="142"/>
      <c r="AE11" s="142"/>
      <c r="AF11" s="142"/>
      <c r="AG11" s="142"/>
      <c r="AH11" s="142"/>
      <c r="AI11" s="142"/>
      <c r="AJ11" s="142"/>
      <c r="AK11" s="143"/>
    </row>
    <row r="12" spans="2:37" ht="31.5" customHeight="1">
      <c r="B12" s="112" t="s">
        <v>31</v>
      </c>
      <c r="C12" s="110"/>
      <c r="D12" s="110"/>
      <c r="E12" s="111"/>
      <c r="F12" s="112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44"/>
    </row>
    <row r="13" spans="2:37" ht="19.5" customHeight="1">
      <c r="B13" s="145" t="s">
        <v>32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4" t="s">
        <v>98</v>
      </c>
      <c r="Q13" s="114"/>
      <c r="R13" s="114"/>
      <c r="S13" s="114"/>
      <c r="T13" s="114"/>
      <c r="U13" s="114"/>
      <c r="V13" s="114"/>
      <c r="W13" s="146" t="s">
        <v>33</v>
      </c>
      <c r="X13" s="110"/>
      <c r="Y13" s="110"/>
      <c r="Z13" s="110"/>
      <c r="AA13" s="110"/>
      <c r="AB13" s="110"/>
      <c r="AC13" s="110"/>
      <c r="AD13" s="146" t="s">
        <v>88</v>
      </c>
      <c r="AE13" s="146"/>
      <c r="AF13" s="146"/>
      <c r="AG13" s="146"/>
      <c r="AH13" s="146"/>
      <c r="AI13" s="4"/>
      <c r="AJ13" s="4"/>
      <c r="AK13" s="5"/>
    </row>
    <row r="14" ht="6" customHeight="1"/>
    <row r="15" spans="2:37" ht="13.5" customHeight="1">
      <c r="B15" s="147" t="s">
        <v>34</v>
      </c>
      <c r="C15" s="147" t="s">
        <v>35</v>
      </c>
      <c r="D15" s="182" t="s">
        <v>58</v>
      </c>
      <c r="E15" s="183"/>
      <c r="F15" s="183"/>
      <c r="G15" s="184"/>
      <c r="H15" s="148" t="s">
        <v>36</v>
      </c>
      <c r="I15" s="110"/>
      <c r="J15" s="110"/>
      <c r="K15" s="110"/>
      <c r="L15" s="110"/>
      <c r="M15" s="110"/>
      <c r="N15" s="110"/>
      <c r="O15" s="110"/>
      <c r="P15" s="111"/>
      <c r="Q15" s="149" t="s">
        <v>37</v>
      </c>
      <c r="R15" s="110"/>
      <c r="S15" s="110"/>
      <c r="T15" s="150"/>
      <c r="U15" s="151" t="s">
        <v>38</v>
      </c>
      <c r="V15" s="147" t="s">
        <v>39</v>
      </c>
      <c r="W15" s="147" t="s">
        <v>40</v>
      </c>
      <c r="X15" s="154" t="s">
        <v>41</v>
      </c>
      <c r="Y15" s="155"/>
      <c r="Z15" s="155"/>
      <c r="AA15" s="156"/>
      <c r="AB15" s="154" t="s">
        <v>42</v>
      </c>
      <c r="AC15" s="94"/>
      <c r="AD15" s="94"/>
      <c r="AE15" s="95"/>
      <c r="AF15" s="160" t="s">
        <v>99</v>
      </c>
      <c r="AG15" s="94"/>
      <c r="AH15" s="95"/>
      <c r="AI15" s="160" t="s">
        <v>100</v>
      </c>
      <c r="AJ15" s="94"/>
      <c r="AK15" s="95"/>
    </row>
    <row r="16" spans="2:37" ht="29.25" customHeight="1">
      <c r="B16" s="81"/>
      <c r="C16" s="81"/>
      <c r="D16" s="185"/>
      <c r="E16" s="186"/>
      <c r="F16" s="186"/>
      <c r="G16" s="187"/>
      <c r="H16" s="167" t="s">
        <v>43</v>
      </c>
      <c r="I16" s="94"/>
      <c r="J16" s="94"/>
      <c r="K16" s="95"/>
      <c r="L16" s="168" t="s">
        <v>44</v>
      </c>
      <c r="M16" s="169"/>
      <c r="N16" s="169"/>
      <c r="O16" s="170"/>
      <c r="P16" s="25" t="s">
        <v>45</v>
      </c>
      <c r="Q16" s="171" t="s">
        <v>46</v>
      </c>
      <c r="R16" s="95"/>
      <c r="S16" s="172" t="s">
        <v>47</v>
      </c>
      <c r="T16" s="173"/>
      <c r="U16" s="152"/>
      <c r="V16" s="153"/>
      <c r="W16" s="82"/>
      <c r="X16" s="157"/>
      <c r="Y16" s="158"/>
      <c r="Z16" s="158"/>
      <c r="AA16" s="159"/>
      <c r="AB16" s="98"/>
      <c r="AC16" s="87"/>
      <c r="AD16" s="87"/>
      <c r="AE16" s="88"/>
      <c r="AF16" s="161"/>
      <c r="AG16" s="162"/>
      <c r="AH16" s="163"/>
      <c r="AI16" s="161"/>
      <c r="AJ16" s="162"/>
      <c r="AK16" s="163"/>
    </row>
    <row r="17" spans="2:37" ht="27" customHeight="1">
      <c r="B17" s="82"/>
      <c r="C17" s="82"/>
      <c r="D17" s="174" t="s">
        <v>59</v>
      </c>
      <c r="E17" s="175"/>
      <c r="F17" s="175"/>
      <c r="G17" s="176"/>
      <c r="H17" s="98"/>
      <c r="I17" s="87"/>
      <c r="J17" s="87"/>
      <c r="K17" s="88"/>
      <c r="L17" s="177" t="s">
        <v>60</v>
      </c>
      <c r="M17" s="178"/>
      <c r="N17" s="178"/>
      <c r="O17" s="179"/>
      <c r="P17" s="27" t="s">
        <v>12</v>
      </c>
      <c r="Q17" s="98"/>
      <c r="R17" s="88"/>
      <c r="S17" s="180" t="s">
        <v>61</v>
      </c>
      <c r="T17" s="181"/>
      <c r="U17" s="28" t="s">
        <v>48</v>
      </c>
      <c r="V17" s="29" t="s">
        <v>49</v>
      </c>
      <c r="W17" s="26" t="s">
        <v>50</v>
      </c>
      <c r="X17" s="164" t="s">
        <v>51</v>
      </c>
      <c r="Y17" s="165"/>
      <c r="Z17" s="165"/>
      <c r="AA17" s="166"/>
      <c r="AB17" s="164" t="s">
        <v>52</v>
      </c>
      <c r="AC17" s="110"/>
      <c r="AD17" s="110"/>
      <c r="AE17" s="111"/>
      <c r="AF17" s="98"/>
      <c r="AG17" s="87"/>
      <c r="AH17" s="88"/>
      <c r="AI17" s="98"/>
      <c r="AJ17" s="87"/>
      <c r="AK17" s="88"/>
    </row>
    <row r="18" spans="2:37" s="60" customFormat="1" ht="26.25" customHeight="1">
      <c r="B18" s="222"/>
      <c r="C18" s="222"/>
      <c r="D18" s="200"/>
      <c r="E18" s="201"/>
      <c r="F18" s="201"/>
      <c r="G18" s="202"/>
      <c r="H18" s="194"/>
      <c r="I18" s="211"/>
      <c r="J18" s="211"/>
      <c r="K18" s="212"/>
      <c r="L18" s="203"/>
      <c r="M18" s="204"/>
      <c r="N18" s="204"/>
      <c r="O18" s="205"/>
      <c r="P18" s="266"/>
      <c r="Q18" s="194"/>
      <c r="R18" s="196"/>
      <c r="S18" s="203"/>
      <c r="T18" s="206"/>
      <c r="U18" s="224"/>
      <c r="V18" s="207">
        <v>850</v>
      </c>
      <c r="W18" s="209">
        <f>U18*V18*2</f>
        <v>0</v>
      </c>
      <c r="X18" s="194"/>
      <c r="Y18" s="211"/>
      <c r="Z18" s="211"/>
      <c r="AA18" s="212"/>
      <c r="AB18" s="188">
        <f>W18-X18</f>
        <v>0</v>
      </c>
      <c r="AC18" s="189"/>
      <c r="AD18" s="189"/>
      <c r="AE18" s="190"/>
      <c r="AF18" s="194"/>
      <c r="AG18" s="195"/>
      <c r="AH18" s="196"/>
      <c r="AI18" s="194"/>
      <c r="AJ18" s="195"/>
      <c r="AK18" s="196"/>
    </row>
    <row r="19" spans="2:37" s="60" customFormat="1" ht="26.25" customHeight="1">
      <c r="B19" s="223"/>
      <c r="C19" s="223"/>
      <c r="D19" s="216"/>
      <c r="E19" s="217"/>
      <c r="F19" s="217"/>
      <c r="G19" s="218"/>
      <c r="H19" s="213"/>
      <c r="I19" s="214"/>
      <c r="J19" s="214"/>
      <c r="K19" s="215"/>
      <c r="L19" s="216"/>
      <c r="M19" s="219"/>
      <c r="N19" s="219"/>
      <c r="O19" s="220"/>
      <c r="P19" s="268"/>
      <c r="Q19" s="197"/>
      <c r="R19" s="199"/>
      <c r="S19" s="216"/>
      <c r="T19" s="221"/>
      <c r="U19" s="225"/>
      <c r="V19" s="208"/>
      <c r="W19" s="210"/>
      <c r="X19" s="213"/>
      <c r="Y19" s="214"/>
      <c r="Z19" s="214"/>
      <c r="AA19" s="215"/>
      <c r="AB19" s="191"/>
      <c r="AC19" s="192"/>
      <c r="AD19" s="192"/>
      <c r="AE19" s="193"/>
      <c r="AF19" s="197"/>
      <c r="AG19" s="198"/>
      <c r="AH19" s="199"/>
      <c r="AI19" s="197"/>
      <c r="AJ19" s="198"/>
      <c r="AK19" s="199"/>
    </row>
    <row r="20" spans="2:37" s="60" customFormat="1" ht="28.5" customHeight="1">
      <c r="B20" s="222"/>
      <c r="C20" s="222"/>
      <c r="D20" s="200"/>
      <c r="E20" s="201"/>
      <c r="F20" s="201"/>
      <c r="G20" s="202"/>
      <c r="H20" s="194"/>
      <c r="I20" s="211"/>
      <c r="J20" s="211"/>
      <c r="K20" s="212"/>
      <c r="L20" s="229"/>
      <c r="M20" s="230"/>
      <c r="N20" s="230"/>
      <c r="O20" s="231"/>
      <c r="P20" s="232"/>
      <c r="Q20" s="234"/>
      <c r="R20" s="235"/>
      <c r="S20" s="203"/>
      <c r="T20" s="206"/>
      <c r="U20" s="224"/>
      <c r="V20" s="207">
        <v>850</v>
      </c>
      <c r="W20" s="209">
        <f>U20*V20*2</f>
        <v>0</v>
      </c>
      <c r="X20" s="194"/>
      <c r="Y20" s="211"/>
      <c r="Z20" s="211"/>
      <c r="AA20" s="212"/>
      <c r="AB20" s="188">
        <f>W20-X20</f>
        <v>0</v>
      </c>
      <c r="AC20" s="189"/>
      <c r="AD20" s="189"/>
      <c r="AE20" s="190"/>
      <c r="AF20" s="194"/>
      <c r="AG20" s="195"/>
      <c r="AH20" s="196"/>
      <c r="AI20" s="194"/>
      <c r="AJ20" s="195"/>
      <c r="AK20" s="196"/>
    </row>
    <row r="21" spans="2:37" s="60" customFormat="1" ht="28.5" customHeight="1">
      <c r="B21" s="223"/>
      <c r="C21" s="223"/>
      <c r="D21" s="216"/>
      <c r="E21" s="217"/>
      <c r="F21" s="217"/>
      <c r="G21" s="218"/>
      <c r="H21" s="213"/>
      <c r="I21" s="214"/>
      <c r="J21" s="214"/>
      <c r="K21" s="215"/>
      <c r="L21" s="226"/>
      <c r="M21" s="227"/>
      <c r="N21" s="227"/>
      <c r="O21" s="228"/>
      <c r="P21" s="233"/>
      <c r="Q21" s="236"/>
      <c r="R21" s="237"/>
      <c r="S21" s="216"/>
      <c r="T21" s="221"/>
      <c r="U21" s="225"/>
      <c r="V21" s="208"/>
      <c r="W21" s="210"/>
      <c r="X21" s="213"/>
      <c r="Y21" s="214"/>
      <c r="Z21" s="214"/>
      <c r="AA21" s="215"/>
      <c r="AB21" s="191"/>
      <c r="AC21" s="192"/>
      <c r="AD21" s="192"/>
      <c r="AE21" s="193"/>
      <c r="AF21" s="197"/>
      <c r="AG21" s="198"/>
      <c r="AH21" s="199"/>
      <c r="AI21" s="197"/>
      <c r="AJ21" s="198"/>
      <c r="AK21" s="199"/>
    </row>
    <row r="22" spans="2:37" s="60" customFormat="1" ht="28.5" customHeight="1">
      <c r="B22" s="222"/>
      <c r="C22" s="222"/>
      <c r="D22" s="200"/>
      <c r="E22" s="201"/>
      <c r="F22" s="201"/>
      <c r="G22" s="202"/>
      <c r="H22" s="194"/>
      <c r="I22" s="211"/>
      <c r="J22" s="211"/>
      <c r="K22" s="212"/>
      <c r="L22" s="229"/>
      <c r="M22" s="230"/>
      <c r="N22" s="230"/>
      <c r="O22" s="231"/>
      <c r="P22" s="232"/>
      <c r="Q22" s="234"/>
      <c r="R22" s="235"/>
      <c r="S22" s="203"/>
      <c r="T22" s="206"/>
      <c r="U22" s="224"/>
      <c r="V22" s="207">
        <v>850</v>
      </c>
      <c r="W22" s="209">
        <f>U22*V22*2</f>
        <v>0</v>
      </c>
      <c r="X22" s="194"/>
      <c r="Y22" s="211"/>
      <c r="Z22" s="211"/>
      <c r="AA22" s="212"/>
      <c r="AB22" s="188">
        <f>W22-X22</f>
        <v>0</v>
      </c>
      <c r="AC22" s="189"/>
      <c r="AD22" s="189"/>
      <c r="AE22" s="190"/>
      <c r="AF22" s="194"/>
      <c r="AG22" s="195"/>
      <c r="AH22" s="196"/>
      <c r="AI22" s="194"/>
      <c r="AJ22" s="195"/>
      <c r="AK22" s="196"/>
    </row>
    <row r="23" spans="2:37" s="60" customFormat="1" ht="28.5" customHeight="1">
      <c r="B23" s="223"/>
      <c r="C23" s="223"/>
      <c r="D23" s="216"/>
      <c r="E23" s="217"/>
      <c r="F23" s="217"/>
      <c r="G23" s="218"/>
      <c r="H23" s="213"/>
      <c r="I23" s="214"/>
      <c r="J23" s="214"/>
      <c r="K23" s="215"/>
      <c r="L23" s="226"/>
      <c r="M23" s="227"/>
      <c r="N23" s="227"/>
      <c r="O23" s="228"/>
      <c r="P23" s="233"/>
      <c r="Q23" s="236"/>
      <c r="R23" s="237"/>
      <c r="S23" s="216"/>
      <c r="T23" s="221"/>
      <c r="U23" s="225"/>
      <c r="V23" s="208"/>
      <c r="W23" s="210"/>
      <c r="X23" s="213"/>
      <c r="Y23" s="214"/>
      <c r="Z23" s="214"/>
      <c r="AA23" s="215"/>
      <c r="AB23" s="191"/>
      <c r="AC23" s="192"/>
      <c r="AD23" s="192"/>
      <c r="AE23" s="193"/>
      <c r="AF23" s="197"/>
      <c r="AG23" s="198"/>
      <c r="AH23" s="199"/>
      <c r="AI23" s="197"/>
      <c r="AJ23" s="198"/>
      <c r="AK23" s="199"/>
    </row>
    <row r="24" spans="2:37" s="60" customFormat="1" ht="28.5" customHeight="1">
      <c r="B24" s="222"/>
      <c r="C24" s="222"/>
      <c r="D24" s="200"/>
      <c r="E24" s="201"/>
      <c r="F24" s="201"/>
      <c r="G24" s="202"/>
      <c r="H24" s="194"/>
      <c r="I24" s="211"/>
      <c r="J24" s="211"/>
      <c r="K24" s="212"/>
      <c r="L24" s="229"/>
      <c r="M24" s="230"/>
      <c r="N24" s="230"/>
      <c r="O24" s="231"/>
      <c r="P24" s="232"/>
      <c r="Q24" s="234"/>
      <c r="R24" s="235"/>
      <c r="S24" s="203"/>
      <c r="T24" s="206"/>
      <c r="U24" s="224"/>
      <c r="V24" s="207">
        <v>850</v>
      </c>
      <c r="W24" s="209">
        <f>U24*V24*2</f>
        <v>0</v>
      </c>
      <c r="X24" s="194"/>
      <c r="Y24" s="211"/>
      <c r="Z24" s="211"/>
      <c r="AA24" s="212"/>
      <c r="AB24" s="188">
        <f>W24-X24</f>
        <v>0</v>
      </c>
      <c r="AC24" s="189"/>
      <c r="AD24" s="189"/>
      <c r="AE24" s="190"/>
      <c r="AF24" s="194"/>
      <c r="AG24" s="195"/>
      <c r="AH24" s="196"/>
      <c r="AI24" s="194"/>
      <c r="AJ24" s="195"/>
      <c r="AK24" s="196"/>
    </row>
    <row r="25" spans="2:37" s="60" customFormat="1" ht="28.5" customHeight="1">
      <c r="B25" s="223"/>
      <c r="C25" s="223"/>
      <c r="D25" s="216"/>
      <c r="E25" s="217"/>
      <c r="F25" s="217"/>
      <c r="G25" s="218"/>
      <c r="H25" s="213"/>
      <c r="I25" s="214"/>
      <c r="J25" s="214"/>
      <c r="K25" s="215"/>
      <c r="L25" s="226"/>
      <c r="M25" s="227"/>
      <c r="N25" s="227"/>
      <c r="O25" s="228"/>
      <c r="P25" s="233"/>
      <c r="Q25" s="236"/>
      <c r="R25" s="237"/>
      <c r="S25" s="216"/>
      <c r="T25" s="221"/>
      <c r="U25" s="225"/>
      <c r="V25" s="208"/>
      <c r="W25" s="210"/>
      <c r="X25" s="213"/>
      <c r="Y25" s="214"/>
      <c r="Z25" s="214"/>
      <c r="AA25" s="215"/>
      <c r="AB25" s="191"/>
      <c r="AC25" s="192"/>
      <c r="AD25" s="192"/>
      <c r="AE25" s="193"/>
      <c r="AF25" s="197"/>
      <c r="AG25" s="198"/>
      <c r="AH25" s="199"/>
      <c r="AI25" s="197"/>
      <c r="AJ25" s="198"/>
      <c r="AK25" s="199"/>
    </row>
    <row r="26" spans="2:37" s="60" customFormat="1" ht="28.5" customHeight="1">
      <c r="B26" s="222"/>
      <c r="C26" s="222"/>
      <c r="D26" s="200"/>
      <c r="E26" s="201"/>
      <c r="F26" s="201"/>
      <c r="G26" s="202"/>
      <c r="H26" s="194"/>
      <c r="I26" s="211"/>
      <c r="J26" s="211"/>
      <c r="K26" s="212"/>
      <c r="L26" s="229"/>
      <c r="M26" s="230"/>
      <c r="N26" s="230"/>
      <c r="O26" s="231"/>
      <c r="P26" s="232"/>
      <c r="Q26" s="234"/>
      <c r="R26" s="235"/>
      <c r="S26" s="203"/>
      <c r="T26" s="206"/>
      <c r="U26" s="224"/>
      <c r="V26" s="207">
        <v>850</v>
      </c>
      <c r="W26" s="209">
        <f>U26*V26*2</f>
        <v>0</v>
      </c>
      <c r="X26" s="194"/>
      <c r="Y26" s="211"/>
      <c r="Z26" s="211"/>
      <c r="AA26" s="212"/>
      <c r="AB26" s="188">
        <f>W26-X26</f>
        <v>0</v>
      </c>
      <c r="AC26" s="189"/>
      <c r="AD26" s="189"/>
      <c r="AE26" s="190"/>
      <c r="AF26" s="194"/>
      <c r="AG26" s="195"/>
      <c r="AH26" s="196"/>
      <c r="AI26" s="194"/>
      <c r="AJ26" s="195"/>
      <c r="AK26" s="196"/>
    </row>
    <row r="27" spans="2:37" s="60" customFormat="1" ht="28.5" customHeight="1">
      <c r="B27" s="223"/>
      <c r="C27" s="223"/>
      <c r="D27" s="216"/>
      <c r="E27" s="217"/>
      <c r="F27" s="217"/>
      <c r="G27" s="218"/>
      <c r="H27" s="213"/>
      <c r="I27" s="214"/>
      <c r="J27" s="214"/>
      <c r="K27" s="215"/>
      <c r="L27" s="226"/>
      <c r="M27" s="227"/>
      <c r="N27" s="227"/>
      <c r="O27" s="228"/>
      <c r="P27" s="233"/>
      <c r="Q27" s="236"/>
      <c r="R27" s="237"/>
      <c r="S27" s="216"/>
      <c r="T27" s="221"/>
      <c r="U27" s="225"/>
      <c r="V27" s="208"/>
      <c r="W27" s="210"/>
      <c r="X27" s="213"/>
      <c r="Y27" s="214"/>
      <c r="Z27" s="214"/>
      <c r="AA27" s="215"/>
      <c r="AB27" s="191"/>
      <c r="AC27" s="192"/>
      <c r="AD27" s="192"/>
      <c r="AE27" s="193"/>
      <c r="AF27" s="197"/>
      <c r="AG27" s="198"/>
      <c r="AH27" s="199"/>
      <c r="AI27" s="197"/>
      <c r="AJ27" s="198"/>
      <c r="AK27" s="199"/>
    </row>
    <row r="28" spans="2:37" s="60" customFormat="1" ht="28.5" customHeight="1">
      <c r="B28" s="222"/>
      <c r="C28" s="222"/>
      <c r="D28" s="200"/>
      <c r="E28" s="242"/>
      <c r="F28" s="242"/>
      <c r="G28" s="243"/>
      <c r="H28" s="194"/>
      <c r="I28" s="195"/>
      <c r="J28" s="195"/>
      <c r="K28" s="196"/>
      <c r="L28" s="229"/>
      <c r="M28" s="238"/>
      <c r="N28" s="238"/>
      <c r="O28" s="239"/>
      <c r="P28" s="232"/>
      <c r="Q28" s="234"/>
      <c r="R28" s="235"/>
      <c r="S28" s="203"/>
      <c r="T28" s="206"/>
      <c r="U28" s="224"/>
      <c r="V28" s="207">
        <v>850</v>
      </c>
      <c r="W28" s="209">
        <f>U28*V28*2</f>
        <v>0</v>
      </c>
      <c r="X28" s="194"/>
      <c r="Y28" s="211"/>
      <c r="Z28" s="211"/>
      <c r="AA28" s="212"/>
      <c r="AB28" s="188">
        <f>W28-X28</f>
        <v>0</v>
      </c>
      <c r="AC28" s="189"/>
      <c r="AD28" s="189"/>
      <c r="AE28" s="190"/>
      <c r="AF28" s="194"/>
      <c r="AG28" s="195"/>
      <c r="AH28" s="196"/>
      <c r="AI28" s="194"/>
      <c r="AJ28" s="195"/>
      <c r="AK28" s="196"/>
    </row>
    <row r="29" spans="2:37" s="60" customFormat="1" ht="28.5" customHeight="1">
      <c r="B29" s="223"/>
      <c r="C29" s="223"/>
      <c r="D29" s="216"/>
      <c r="E29" s="217"/>
      <c r="F29" s="217"/>
      <c r="G29" s="218"/>
      <c r="H29" s="197"/>
      <c r="I29" s="198"/>
      <c r="J29" s="198"/>
      <c r="K29" s="199"/>
      <c r="L29" s="226"/>
      <c r="M29" s="240"/>
      <c r="N29" s="240"/>
      <c r="O29" s="241"/>
      <c r="P29" s="233"/>
      <c r="Q29" s="236"/>
      <c r="R29" s="237"/>
      <c r="S29" s="216"/>
      <c r="T29" s="221"/>
      <c r="U29" s="225"/>
      <c r="V29" s="208"/>
      <c r="W29" s="210"/>
      <c r="X29" s="213"/>
      <c r="Y29" s="214"/>
      <c r="Z29" s="214"/>
      <c r="AA29" s="215"/>
      <c r="AB29" s="191"/>
      <c r="AC29" s="192"/>
      <c r="AD29" s="192"/>
      <c r="AE29" s="193"/>
      <c r="AF29" s="197"/>
      <c r="AG29" s="198"/>
      <c r="AH29" s="199"/>
      <c r="AI29" s="197"/>
      <c r="AJ29" s="198"/>
      <c r="AK29" s="199"/>
    </row>
    <row r="30" spans="2:37" s="60" customFormat="1" ht="28.5" customHeight="1">
      <c r="B30" s="222"/>
      <c r="C30" s="222"/>
      <c r="D30" s="200"/>
      <c r="E30" s="242"/>
      <c r="F30" s="242"/>
      <c r="G30" s="243"/>
      <c r="H30" s="194"/>
      <c r="I30" s="195"/>
      <c r="J30" s="195"/>
      <c r="K30" s="196"/>
      <c r="L30" s="229"/>
      <c r="M30" s="238"/>
      <c r="N30" s="238"/>
      <c r="O30" s="239"/>
      <c r="P30" s="232"/>
      <c r="Q30" s="234"/>
      <c r="R30" s="235"/>
      <c r="S30" s="203"/>
      <c r="T30" s="206"/>
      <c r="U30" s="224"/>
      <c r="V30" s="207">
        <v>850</v>
      </c>
      <c r="W30" s="209">
        <f>U30*V30*2</f>
        <v>0</v>
      </c>
      <c r="X30" s="194"/>
      <c r="Y30" s="211"/>
      <c r="Z30" s="211"/>
      <c r="AA30" s="212"/>
      <c r="AB30" s="188">
        <f>W30-X30</f>
        <v>0</v>
      </c>
      <c r="AC30" s="189"/>
      <c r="AD30" s="189"/>
      <c r="AE30" s="190"/>
      <c r="AF30" s="194"/>
      <c r="AG30" s="195"/>
      <c r="AH30" s="196"/>
      <c r="AI30" s="194"/>
      <c r="AJ30" s="195"/>
      <c r="AK30" s="196"/>
    </row>
    <row r="31" spans="2:37" s="60" customFormat="1" ht="28.5" customHeight="1">
      <c r="B31" s="223"/>
      <c r="C31" s="223"/>
      <c r="D31" s="216"/>
      <c r="E31" s="217"/>
      <c r="F31" s="217"/>
      <c r="G31" s="218"/>
      <c r="H31" s="197"/>
      <c r="I31" s="198"/>
      <c r="J31" s="198"/>
      <c r="K31" s="199"/>
      <c r="L31" s="226"/>
      <c r="M31" s="240"/>
      <c r="N31" s="240"/>
      <c r="O31" s="241"/>
      <c r="P31" s="233"/>
      <c r="Q31" s="236"/>
      <c r="R31" s="237"/>
      <c r="S31" s="216"/>
      <c r="T31" s="221"/>
      <c r="U31" s="225"/>
      <c r="V31" s="208"/>
      <c r="W31" s="210"/>
      <c r="X31" s="213"/>
      <c r="Y31" s="214"/>
      <c r="Z31" s="214"/>
      <c r="AA31" s="215"/>
      <c r="AB31" s="191"/>
      <c r="AC31" s="192"/>
      <c r="AD31" s="192"/>
      <c r="AE31" s="193"/>
      <c r="AF31" s="197"/>
      <c r="AG31" s="198"/>
      <c r="AH31" s="199"/>
      <c r="AI31" s="197"/>
      <c r="AJ31" s="198"/>
      <c r="AK31" s="199"/>
    </row>
    <row r="32" spans="2:37" s="60" customFormat="1" ht="28.5" customHeight="1">
      <c r="B32" s="222"/>
      <c r="C32" s="222"/>
      <c r="D32" s="200"/>
      <c r="E32" s="242"/>
      <c r="F32" s="242"/>
      <c r="G32" s="243"/>
      <c r="H32" s="194"/>
      <c r="I32" s="195"/>
      <c r="J32" s="195"/>
      <c r="K32" s="196"/>
      <c r="L32" s="229"/>
      <c r="M32" s="238"/>
      <c r="N32" s="238"/>
      <c r="O32" s="239"/>
      <c r="P32" s="232"/>
      <c r="Q32" s="234"/>
      <c r="R32" s="235"/>
      <c r="S32" s="203"/>
      <c r="T32" s="206"/>
      <c r="U32" s="224"/>
      <c r="V32" s="207">
        <v>850</v>
      </c>
      <c r="W32" s="209">
        <f>U32*V32*2</f>
        <v>0</v>
      </c>
      <c r="X32" s="194"/>
      <c r="Y32" s="211"/>
      <c r="Z32" s="211"/>
      <c r="AA32" s="212"/>
      <c r="AB32" s="188">
        <f>W32-X32</f>
        <v>0</v>
      </c>
      <c r="AC32" s="189"/>
      <c r="AD32" s="189"/>
      <c r="AE32" s="190"/>
      <c r="AF32" s="194"/>
      <c r="AG32" s="195"/>
      <c r="AH32" s="196"/>
      <c r="AI32" s="194"/>
      <c r="AJ32" s="195"/>
      <c r="AK32" s="196"/>
    </row>
    <row r="33" spans="2:37" s="60" customFormat="1" ht="28.5" customHeight="1">
      <c r="B33" s="223"/>
      <c r="C33" s="223"/>
      <c r="D33" s="216"/>
      <c r="E33" s="217"/>
      <c r="F33" s="217"/>
      <c r="G33" s="218"/>
      <c r="H33" s="197"/>
      <c r="I33" s="198"/>
      <c r="J33" s="198"/>
      <c r="K33" s="199"/>
      <c r="L33" s="226"/>
      <c r="M33" s="240"/>
      <c r="N33" s="240"/>
      <c r="O33" s="241"/>
      <c r="P33" s="233"/>
      <c r="Q33" s="236"/>
      <c r="R33" s="237"/>
      <c r="S33" s="216"/>
      <c r="T33" s="221"/>
      <c r="U33" s="225"/>
      <c r="V33" s="208"/>
      <c r="W33" s="210"/>
      <c r="X33" s="213"/>
      <c r="Y33" s="214"/>
      <c r="Z33" s="214"/>
      <c r="AA33" s="215"/>
      <c r="AB33" s="191"/>
      <c r="AC33" s="192"/>
      <c r="AD33" s="192"/>
      <c r="AE33" s="193"/>
      <c r="AF33" s="197"/>
      <c r="AG33" s="198"/>
      <c r="AH33" s="199"/>
      <c r="AI33" s="197"/>
      <c r="AJ33" s="198"/>
      <c r="AK33" s="199"/>
    </row>
    <row r="34" spans="2:37" s="60" customFormat="1" ht="28.5" customHeight="1">
      <c r="B34" s="222"/>
      <c r="C34" s="222"/>
      <c r="D34" s="200"/>
      <c r="E34" s="242"/>
      <c r="F34" s="242"/>
      <c r="G34" s="243"/>
      <c r="H34" s="194"/>
      <c r="I34" s="195"/>
      <c r="J34" s="195"/>
      <c r="K34" s="196"/>
      <c r="L34" s="203"/>
      <c r="M34" s="244"/>
      <c r="N34" s="244"/>
      <c r="O34" s="245"/>
      <c r="P34" s="266"/>
      <c r="Q34" s="194"/>
      <c r="R34" s="196"/>
      <c r="S34" s="203"/>
      <c r="T34" s="206"/>
      <c r="U34" s="224"/>
      <c r="V34" s="207">
        <v>850</v>
      </c>
      <c r="W34" s="209">
        <f>U34*V34*2</f>
        <v>0</v>
      </c>
      <c r="X34" s="194"/>
      <c r="Y34" s="211"/>
      <c r="Z34" s="211"/>
      <c r="AA34" s="212"/>
      <c r="AB34" s="188">
        <f>W34-X34</f>
        <v>0</v>
      </c>
      <c r="AC34" s="189"/>
      <c r="AD34" s="189"/>
      <c r="AE34" s="190"/>
      <c r="AF34" s="194"/>
      <c r="AG34" s="195"/>
      <c r="AH34" s="196"/>
      <c r="AI34" s="194"/>
      <c r="AJ34" s="195"/>
      <c r="AK34" s="196"/>
    </row>
    <row r="35" spans="2:37" s="60" customFormat="1" ht="28.5" customHeight="1">
      <c r="B35" s="223"/>
      <c r="C35" s="223"/>
      <c r="D35" s="216"/>
      <c r="E35" s="217"/>
      <c r="F35" s="217"/>
      <c r="G35" s="218"/>
      <c r="H35" s="197"/>
      <c r="I35" s="198"/>
      <c r="J35" s="198"/>
      <c r="K35" s="199"/>
      <c r="L35" s="216"/>
      <c r="M35" s="217"/>
      <c r="N35" s="217"/>
      <c r="O35" s="218"/>
      <c r="P35" s="268"/>
      <c r="Q35" s="197"/>
      <c r="R35" s="199"/>
      <c r="S35" s="216"/>
      <c r="T35" s="221"/>
      <c r="U35" s="225"/>
      <c r="V35" s="208"/>
      <c r="W35" s="210"/>
      <c r="X35" s="213"/>
      <c r="Y35" s="214"/>
      <c r="Z35" s="214"/>
      <c r="AA35" s="215"/>
      <c r="AB35" s="191"/>
      <c r="AC35" s="192"/>
      <c r="AD35" s="192"/>
      <c r="AE35" s="193"/>
      <c r="AF35" s="197"/>
      <c r="AG35" s="198"/>
      <c r="AH35" s="199"/>
      <c r="AI35" s="197"/>
      <c r="AJ35" s="198"/>
      <c r="AK35" s="199"/>
    </row>
    <row r="36" spans="2:37" s="60" customFormat="1" ht="28.5" customHeight="1">
      <c r="B36" s="222"/>
      <c r="C36" s="222"/>
      <c r="D36" s="200"/>
      <c r="E36" s="242"/>
      <c r="F36" s="242"/>
      <c r="G36" s="243"/>
      <c r="H36" s="194"/>
      <c r="I36" s="195"/>
      <c r="J36" s="195"/>
      <c r="K36" s="196"/>
      <c r="L36" s="203"/>
      <c r="M36" s="244"/>
      <c r="N36" s="244"/>
      <c r="O36" s="245"/>
      <c r="P36" s="266"/>
      <c r="Q36" s="194"/>
      <c r="R36" s="196"/>
      <c r="S36" s="203"/>
      <c r="T36" s="206"/>
      <c r="U36" s="224"/>
      <c r="V36" s="207">
        <v>850</v>
      </c>
      <c r="W36" s="209">
        <f>U36*V36*2</f>
        <v>0</v>
      </c>
      <c r="X36" s="194"/>
      <c r="Y36" s="211"/>
      <c r="Z36" s="211"/>
      <c r="AA36" s="212"/>
      <c r="AB36" s="188">
        <f>W36-X36</f>
        <v>0</v>
      </c>
      <c r="AC36" s="189"/>
      <c r="AD36" s="189"/>
      <c r="AE36" s="190"/>
      <c r="AF36" s="194"/>
      <c r="AG36" s="195"/>
      <c r="AH36" s="196"/>
      <c r="AI36" s="194"/>
      <c r="AJ36" s="195"/>
      <c r="AK36" s="196"/>
    </row>
    <row r="37" spans="2:37" s="60" customFormat="1" ht="28.5" customHeight="1">
      <c r="B37" s="223"/>
      <c r="C37" s="223"/>
      <c r="D37" s="216"/>
      <c r="E37" s="217"/>
      <c r="F37" s="217"/>
      <c r="G37" s="218"/>
      <c r="H37" s="197"/>
      <c r="I37" s="198"/>
      <c r="J37" s="198"/>
      <c r="K37" s="199"/>
      <c r="L37" s="216"/>
      <c r="M37" s="217"/>
      <c r="N37" s="217"/>
      <c r="O37" s="218"/>
      <c r="P37" s="268"/>
      <c r="Q37" s="197"/>
      <c r="R37" s="199"/>
      <c r="S37" s="216"/>
      <c r="T37" s="221"/>
      <c r="U37" s="225"/>
      <c r="V37" s="208"/>
      <c r="W37" s="210"/>
      <c r="X37" s="213"/>
      <c r="Y37" s="214"/>
      <c r="Z37" s="214"/>
      <c r="AA37" s="215"/>
      <c r="AB37" s="191"/>
      <c r="AC37" s="192"/>
      <c r="AD37" s="192"/>
      <c r="AE37" s="193"/>
      <c r="AF37" s="197"/>
      <c r="AG37" s="198"/>
      <c r="AH37" s="199"/>
      <c r="AI37" s="197"/>
      <c r="AJ37" s="198"/>
      <c r="AK37" s="199"/>
    </row>
    <row r="38" spans="2:37" s="60" customFormat="1" ht="28.5" customHeight="1">
      <c r="B38" s="222"/>
      <c r="C38" s="222"/>
      <c r="D38" s="200"/>
      <c r="E38" s="242"/>
      <c r="F38" s="242"/>
      <c r="G38" s="243"/>
      <c r="H38" s="194"/>
      <c r="I38" s="195"/>
      <c r="J38" s="195"/>
      <c r="K38" s="196"/>
      <c r="L38" s="203"/>
      <c r="M38" s="244"/>
      <c r="N38" s="244"/>
      <c r="O38" s="245"/>
      <c r="P38" s="266"/>
      <c r="Q38" s="194"/>
      <c r="R38" s="196"/>
      <c r="S38" s="203"/>
      <c r="T38" s="206"/>
      <c r="U38" s="224"/>
      <c r="V38" s="207">
        <v>850</v>
      </c>
      <c r="W38" s="209">
        <f>U38*V38*2</f>
        <v>0</v>
      </c>
      <c r="X38" s="194"/>
      <c r="Y38" s="211"/>
      <c r="Z38" s="211"/>
      <c r="AA38" s="212"/>
      <c r="AB38" s="188">
        <f>W38-X38</f>
        <v>0</v>
      </c>
      <c r="AC38" s="189"/>
      <c r="AD38" s="189"/>
      <c r="AE38" s="190"/>
      <c r="AF38" s="194"/>
      <c r="AG38" s="195"/>
      <c r="AH38" s="196"/>
      <c r="AI38" s="194"/>
      <c r="AJ38" s="195"/>
      <c r="AK38" s="196"/>
    </row>
    <row r="39" spans="2:37" s="60" customFormat="1" ht="28.5" customHeight="1">
      <c r="B39" s="223"/>
      <c r="C39" s="223"/>
      <c r="D39" s="216"/>
      <c r="E39" s="217"/>
      <c r="F39" s="217"/>
      <c r="G39" s="218"/>
      <c r="H39" s="197"/>
      <c r="I39" s="198"/>
      <c r="J39" s="198"/>
      <c r="K39" s="199"/>
      <c r="L39" s="216"/>
      <c r="M39" s="217"/>
      <c r="N39" s="217"/>
      <c r="O39" s="218"/>
      <c r="P39" s="268"/>
      <c r="Q39" s="197"/>
      <c r="R39" s="199"/>
      <c r="S39" s="216"/>
      <c r="T39" s="221"/>
      <c r="U39" s="225"/>
      <c r="V39" s="208"/>
      <c r="W39" s="210"/>
      <c r="X39" s="213"/>
      <c r="Y39" s="214"/>
      <c r="Z39" s="214"/>
      <c r="AA39" s="215"/>
      <c r="AB39" s="191"/>
      <c r="AC39" s="192"/>
      <c r="AD39" s="192"/>
      <c r="AE39" s="193"/>
      <c r="AF39" s="197"/>
      <c r="AG39" s="198"/>
      <c r="AH39" s="199"/>
      <c r="AI39" s="197"/>
      <c r="AJ39" s="198"/>
      <c r="AK39" s="199"/>
    </row>
    <row r="40" spans="2:37" s="60" customFormat="1" ht="28.5" customHeight="1">
      <c r="B40" s="222"/>
      <c r="C40" s="222"/>
      <c r="D40" s="200"/>
      <c r="E40" s="242"/>
      <c r="F40" s="242"/>
      <c r="G40" s="243"/>
      <c r="H40" s="194"/>
      <c r="I40" s="195"/>
      <c r="J40" s="195"/>
      <c r="K40" s="196"/>
      <c r="L40" s="203"/>
      <c r="M40" s="244"/>
      <c r="N40" s="244"/>
      <c r="O40" s="245"/>
      <c r="P40" s="266"/>
      <c r="Q40" s="194"/>
      <c r="R40" s="196"/>
      <c r="S40" s="203"/>
      <c r="T40" s="206"/>
      <c r="U40" s="224"/>
      <c r="V40" s="207">
        <v>850</v>
      </c>
      <c r="W40" s="209">
        <f>U40*V40*2</f>
        <v>0</v>
      </c>
      <c r="X40" s="194"/>
      <c r="Y40" s="211"/>
      <c r="Z40" s="211"/>
      <c r="AA40" s="212"/>
      <c r="AB40" s="188">
        <f>W40-X40</f>
        <v>0</v>
      </c>
      <c r="AC40" s="189"/>
      <c r="AD40" s="189"/>
      <c r="AE40" s="190"/>
      <c r="AF40" s="194"/>
      <c r="AG40" s="195"/>
      <c r="AH40" s="196"/>
      <c r="AI40" s="194"/>
      <c r="AJ40" s="195"/>
      <c r="AK40" s="196"/>
    </row>
    <row r="41" spans="2:37" s="60" customFormat="1" ht="28.5" customHeight="1">
      <c r="B41" s="223"/>
      <c r="C41" s="223"/>
      <c r="D41" s="216"/>
      <c r="E41" s="217"/>
      <c r="F41" s="217"/>
      <c r="G41" s="218"/>
      <c r="H41" s="197"/>
      <c r="I41" s="198"/>
      <c r="J41" s="198"/>
      <c r="K41" s="199"/>
      <c r="L41" s="216"/>
      <c r="M41" s="217"/>
      <c r="N41" s="217"/>
      <c r="O41" s="218"/>
      <c r="P41" s="268"/>
      <c r="Q41" s="197"/>
      <c r="R41" s="199"/>
      <c r="S41" s="216"/>
      <c r="T41" s="221"/>
      <c r="U41" s="225"/>
      <c r="V41" s="208"/>
      <c r="W41" s="210"/>
      <c r="X41" s="213"/>
      <c r="Y41" s="214"/>
      <c r="Z41" s="214"/>
      <c r="AA41" s="215"/>
      <c r="AB41" s="191"/>
      <c r="AC41" s="192"/>
      <c r="AD41" s="192"/>
      <c r="AE41" s="193"/>
      <c r="AF41" s="197"/>
      <c r="AG41" s="198"/>
      <c r="AH41" s="199"/>
      <c r="AI41" s="197"/>
      <c r="AJ41" s="198"/>
      <c r="AK41" s="199"/>
    </row>
    <row r="42" spans="2:37" s="60" customFormat="1" ht="28.5" customHeight="1">
      <c r="B42" s="222"/>
      <c r="C42" s="222"/>
      <c r="D42" s="200"/>
      <c r="E42" s="242"/>
      <c r="F42" s="242"/>
      <c r="G42" s="243"/>
      <c r="H42" s="194"/>
      <c r="I42" s="195"/>
      <c r="J42" s="195"/>
      <c r="K42" s="196"/>
      <c r="L42" s="203"/>
      <c r="M42" s="244"/>
      <c r="N42" s="244"/>
      <c r="O42" s="245"/>
      <c r="P42" s="266"/>
      <c r="Q42" s="194"/>
      <c r="R42" s="196"/>
      <c r="S42" s="203"/>
      <c r="T42" s="206"/>
      <c r="U42" s="224"/>
      <c r="V42" s="207">
        <v>850</v>
      </c>
      <c r="W42" s="209">
        <f>U42*V42*2</f>
        <v>0</v>
      </c>
      <c r="X42" s="194"/>
      <c r="Y42" s="211"/>
      <c r="Z42" s="211"/>
      <c r="AA42" s="212"/>
      <c r="AB42" s="188">
        <f>W42-X42</f>
        <v>0</v>
      </c>
      <c r="AC42" s="189"/>
      <c r="AD42" s="189"/>
      <c r="AE42" s="190"/>
      <c r="AF42" s="194"/>
      <c r="AG42" s="195"/>
      <c r="AH42" s="196"/>
      <c r="AI42" s="194"/>
      <c r="AJ42" s="195"/>
      <c r="AK42" s="196"/>
    </row>
    <row r="43" spans="2:37" s="60" customFormat="1" ht="28.5" customHeight="1" thickBot="1">
      <c r="B43" s="262"/>
      <c r="C43" s="262"/>
      <c r="D43" s="252"/>
      <c r="E43" s="253"/>
      <c r="F43" s="253"/>
      <c r="G43" s="254"/>
      <c r="H43" s="263"/>
      <c r="I43" s="264"/>
      <c r="J43" s="264"/>
      <c r="K43" s="265"/>
      <c r="L43" s="252"/>
      <c r="M43" s="253"/>
      <c r="N43" s="253"/>
      <c r="O43" s="254"/>
      <c r="P43" s="267"/>
      <c r="Q43" s="263"/>
      <c r="R43" s="265"/>
      <c r="S43" s="252"/>
      <c r="T43" s="255"/>
      <c r="U43" s="256"/>
      <c r="V43" s="272"/>
      <c r="W43" s="273"/>
      <c r="X43" s="274"/>
      <c r="Y43" s="275"/>
      <c r="Z43" s="275"/>
      <c r="AA43" s="276"/>
      <c r="AB43" s="269"/>
      <c r="AC43" s="270"/>
      <c r="AD43" s="270"/>
      <c r="AE43" s="271"/>
      <c r="AF43" s="263"/>
      <c r="AG43" s="264"/>
      <c r="AH43" s="265"/>
      <c r="AI43" s="263"/>
      <c r="AJ43" s="264"/>
      <c r="AK43" s="265"/>
    </row>
    <row r="44" spans="2:37" s="59" customFormat="1" ht="28.5" customHeight="1" thickTop="1">
      <c r="B44" s="257" t="s">
        <v>53</v>
      </c>
      <c r="C44" s="258"/>
      <c r="D44" s="258"/>
      <c r="E44" s="258"/>
      <c r="F44" s="258"/>
      <c r="G44" s="259"/>
      <c r="H44" s="249"/>
      <c r="I44" s="260"/>
      <c r="J44" s="260"/>
      <c r="K44" s="261"/>
      <c r="L44" s="249"/>
      <c r="M44" s="260"/>
      <c r="N44" s="260"/>
      <c r="O44" s="261"/>
      <c r="P44" s="56">
        <f>SUM(P18:P43)</f>
        <v>0</v>
      </c>
      <c r="Q44" s="249"/>
      <c r="R44" s="251"/>
      <c r="S44" s="249"/>
      <c r="T44" s="251"/>
      <c r="U44" s="56">
        <f>SUM(U18:U43)</f>
        <v>0</v>
      </c>
      <c r="V44" s="57"/>
      <c r="W44" s="58">
        <f>SUM(W18:W43)</f>
        <v>0</v>
      </c>
      <c r="X44" s="246">
        <f>SUM(X18:AA43)</f>
        <v>0</v>
      </c>
      <c r="Y44" s="247"/>
      <c r="Z44" s="247"/>
      <c r="AA44" s="248"/>
      <c r="AB44" s="246">
        <f>SUM(AB18:AE43)</f>
        <v>0</v>
      </c>
      <c r="AC44" s="247"/>
      <c r="AD44" s="247"/>
      <c r="AE44" s="248"/>
      <c r="AF44" s="249"/>
      <c r="AG44" s="250"/>
      <c r="AH44" s="251"/>
      <c r="AI44" s="249"/>
      <c r="AJ44" s="250"/>
      <c r="AK44" s="251"/>
    </row>
    <row r="45" spans="20:23" ht="13.5">
      <c r="T45" s="11"/>
      <c r="U45" s="55"/>
      <c r="W45" s="55"/>
    </row>
  </sheetData>
  <sheetProtection/>
  <mergeCells count="321">
    <mergeCell ref="AI42:AK43"/>
    <mergeCell ref="W40:W41"/>
    <mergeCell ref="X40:AA41"/>
    <mergeCell ref="AB40:AE41"/>
    <mergeCell ref="AF40:AH41"/>
    <mergeCell ref="AI40:AK41"/>
    <mergeCell ref="W42:W43"/>
    <mergeCell ref="X42:AA43"/>
    <mergeCell ref="S41:T41"/>
    <mergeCell ref="AB42:AE43"/>
    <mergeCell ref="V42:V43"/>
    <mergeCell ref="AI38:AK39"/>
    <mergeCell ref="B40:B41"/>
    <mergeCell ref="C40:C41"/>
    <mergeCell ref="H40:K41"/>
    <mergeCell ref="P40:P41"/>
    <mergeCell ref="Q40:R41"/>
    <mergeCell ref="AF42:AH43"/>
    <mergeCell ref="U40:U41"/>
    <mergeCell ref="V40:V41"/>
    <mergeCell ref="D41:G41"/>
    <mergeCell ref="D40:G40"/>
    <mergeCell ref="B38:B39"/>
    <mergeCell ref="C38:C39"/>
    <mergeCell ref="H38:K39"/>
    <mergeCell ref="P38:P39"/>
    <mergeCell ref="Q38:R39"/>
    <mergeCell ref="L41:O41"/>
    <mergeCell ref="AF38:AH39"/>
    <mergeCell ref="AB38:AE39"/>
    <mergeCell ref="S38:T38"/>
    <mergeCell ref="X38:AA39"/>
    <mergeCell ref="V36:V37"/>
    <mergeCell ref="W36:W37"/>
    <mergeCell ref="X36:AA37"/>
    <mergeCell ref="AB36:AE37"/>
    <mergeCell ref="AF36:AH37"/>
    <mergeCell ref="AI36:AK37"/>
    <mergeCell ref="B36:B37"/>
    <mergeCell ref="C36:C37"/>
    <mergeCell ref="H36:K37"/>
    <mergeCell ref="P36:P37"/>
    <mergeCell ref="Q36:R37"/>
    <mergeCell ref="U36:U37"/>
    <mergeCell ref="D37:G37"/>
    <mergeCell ref="L37:O37"/>
    <mergeCell ref="S37:T37"/>
    <mergeCell ref="AF32:AH33"/>
    <mergeCell ref="AI32:AK33"/>
    <mergeCell ref="B34:B35"/>
    <mergeCell ref="C34:C35"/>
    <mergeCell ref="H34:K35"/>
    <mergeCell ref="P34:P35"/>
    <mergeCell ref="Q34:R35"/>
    <mergeCell ref="AB34:AE35"/>
    <mergeCell ref="AF34:AH35"/>
    <mergeCell ref="AI34:AK35"/>
    <mergeCell ref="AI30:AK31"/>
    <mergeCell ref="B32:B33"/>
    <mergeCell ref="C32:C33"/>
    <mergeCell ref="H32:K33"/>
    <mergeCell ref="P32:P33"/>
    <mergeCell ref="Q32:R33"/>
    <mergeCell ref="U32:U33"/>
    <mergeCell ref="V32:V33"/>
    <mergeCell ref="X32:AA33"/>
    <mergeCell ref="AB32:AE33"/>
    <mergeCell ref="AB28:AE29"/>
    <mergeCell ref="AF28:AH29"/>
    <mergeCell ref="AI28:AK29"/>
    <mergeCell ref="B30:B31"/>
    <mergeCell ref="C30:C31"/>
    <mergeCell ref="H30:K31"/>
    <mergeCell ref="P30:P31"/>
    <mergeCell ref="Q30:R31"/>
    <mergeCell ref="AB30:AE31"/>
    <mergeCell ref="AF30:AH31"/>
    <mergeCell ref="AB26:AE27"/>
    <mergeCell ref="AF26:AH27"/>
    <mergeCell ref="AI26:AK27"/>
    <mergeCell ref="B28:B29"/>
    <mergeCell ref="C28:C29"/>
    <mergeCell ref="H28:K29"/>
    <mergeCell ref="P28:P29"/>
    <mergeCell ref="Q28:R29"/>
    <mergeCell ref="U28:U29"/>
    <mergeCell ref="V28:V29"/>
    <mergeCell ref="AB24:AE25"/>
    <mergeCell ref="AF24:AH25"/>
    <mergeCell ref="AI24:AK25"/>
    <mergeCell ref="B26:B27"/>
    <mergeCell ref="C26:C27"/>
    <mergeCell ref="H26:K27"/>
    <mergeCell ref="P26:P27"/>
    <mergeCell ref="Q26:R27"/>
    <mergeCell ref="U26:U27"/>
    <mergeCell ref="V26:V27"/>
    <mergeCell ref="V20:V21"/>
    <mergeCell ref="AI22:AK23"/>
    <mergeCell ref="B24:B25"/>
    <mergeCell ref="C24:C25"/>
    <mergeCell ref="H24:K25"/>
    <mergeCell ref="P24:P25"/>
    <mergeCell ref="Q24:R25"/>
    <mergeCell ref="U24:U25"/>
    <mergeCell ref="V24:V25"/>
    <mergeCell ref="W24:W25"/>
    <mergeCell ref="AB20:AE21"/>
    <mergeCell ref="AB18:AE19"/>
    <mergeCell ref="AF18:AH19"/>
    <mergeCell ref="AI18:AK19"/>
    <mergeCell ref="B20:B21"/>
    <mergeCell ref="C20:C21"/>
    <mergeCell ref="H20:K21"/>
    <mergeCell ref="P20:P21"/>
    <mergeCell ref="Q20:R21"/>
    <mergeCell ref="U20:U21"/>
    <mergeCell ref="X44:AA44"/>
    <mergeCell ref="AI44:AK44"/>
    <mergeCell ref="B18:B19"/>
    <mergeCell ref="C18:C19"/>
    <mergeCell ref="H18:K19"/>
    <mergeCell ref="P18:P19"/>
    <mergeCell ref="Q18:R19"/>
    <mergeCell ref="U18:U19"/>
    <mergeCell ref="W20:W21"/>
    <mergeCell ref="X20:AA21"/>
    <mergeCell ref="H44:K44"/>
    <mergeCell ref="L44:O44"/>
    <mergeCell ref="Q44:R44"/>
    <mergeCell ref="S44:T44"/>
    <mergeCell ref="B42:B43"/>
    <mergeCell ref="C42:C43"/>
    <mergeCell ref="H42:K43"/>
    <mergeCell ref="P42:P43"/>
    <mergeCell ref="Q42:R43"/>
    <mergeCell ref="AB44:AE44"/>
    <mergeCell ref="AF44:AH44"/>
    <mergeCell ref="D43:G43"/>
    <mergeCell ref="L43:O43"/>
    <mergeCell ref="S43:T43"/>
    <mergeCell ref="D42:G42"/>
    <mergeCell ref="L42:O42"/>
    <mergeCell ref="S42:T42"/>
    <mergeCell ref="U42:U43"/>
    <mergeCell ref="B44:G44"/>
    <mergeCell ref="U34:U35"/>
    <mergeCell ref="V34:V35"/>
    <mergeCell ref="W34:W35"/>
    <mergeCell ref="L40:O40"/>
    <mergeCell ref="S40:T40"/>
    <mergeCell ref="D39:G39"/>
    <mergeCell ref="L39:O39"/>
    <mergeCell ref="S39:T39"/>
    <mergeCell ref="D38:G38"/>
    <mergeCell ref="L38:O38"/>
    <mergeCell ref="D36:G36"/>
    <mergeCell ref="L36:O36"/>
    <mergeCell ref="S36:T36"/>
    <mergeCell ref="U38:U39"/>
    <mergeCell ref="V38:V39"/>
    <mergeCell ref="W38:W39"/>
    <mergeCell ref="X34:AA35"/>
    <mergeCell ref="D33:G33"/>
    <mergeCell ref="L33:O33"/>
    <mergeCell ref="S33:T33"/>
    <mergeCell ref="D35:G35"/>
    <mergeCell ref="L35:O35"/>
    <mergeCell ref="S35:T35"/>
    <mergeCell ref="D34:G34"/>
    <mergeCell ref="L34:O34"/>
    <mergeCell ref="S34:T34"/>
    <mergeCell ref="U30:U31"/>
    <mergeCell ref="V30:V31"/>
    <mergeCell ref="W30:W31"/>
    <mergeCell ref="D32:G32"/>
    <mergeCell ref="L32:O32"/>
    <mergeCell ref="S32:T32"/>
    <mergeCell ref="D31:G31"/>
    <mergeCell ref="L31:O31"/>
    <mergeCell ref="S31:T31"/>
    <mergeCell ref="W32:W33"/>
    <mergeCell ref="X30:AA31"/>
    <mergeCell ref="D29:G29"/>
    <mergeCell ref="L29:O29"/>
    <mergeCell ref="S29:T29"/>
    <mergeCell ref="W28:W29"/>
    <mergeCell ref="X28:AA29"/>
    <mergeCell ref="D28:G28"/>
    <mergeCell ref="L28:O28"/>
    <mergeCell ref="S28:T28"/>
    <mergeCell ref="D30:G30"/>
    <mergeCell ref="L30:O30"/>
    <mergeCell ref="S30:T30"/>
    <mergeCell ref="D27:G27"/>
    <mergeCell ref="L27:O27"/>
    <mergeCell ref="S27:T27"/>
    <mergeCell ref="D26:G26"/>
    <mergeCell ref="L26:O26"/>
    <mergeCell ref="S26:T26"/>
    <mergeCell ref="D25:G25"/>
    <mergeCell ref="L25:O25"/>
    <mergeCell ref="S25:T25"/>
    <mergeCell ref="D24:G24"/>
    <mergeCell ref="L24:O24"/>
    <mergeCell ref="S24:T24"/>
    <mergeCell ref="S22:T22"/>
    <mergeCell ref="H22:K23"/>
    <mergeCell ref="P22:P23"/>
    <mergeCell ref="Q22:R23"/>
    <mergeCell ref="W26:W27"/>
    <mergeCell ref="X26:AA27"/>
    <mergeCell ref="X24:AA25"/>
    <mergeCell ref="L21:O21"/>
    <mergeCell ref="S21:T21"/>
    <mergeCell ref="D20:G20"/>
    <mergeCell ref="L20:O20"/>
    <mergeCell ref="S20:T20"/>
    <mergeCell ref="D23:G23"/>
    <mergeCell ref="L23:O23"/>
    <mergeCell ref="S23:T23"/>
    <mergeCell ref="D22:G22"/>
    <mergeCell ref="L22:O22"/>
    <mergeCell ref="AI20:AK21"/>
    <mergeCell ref="D19:G19"/>
    <mergeCell ref="L19:O19"/>
    <mergeCell ref="S19:T19"/>
    <mergeCell ref="B22:B23"/>
    <mergeCell ref="C22:C23"/>
    <mergeCell ref="V22:V23"/>
    <mergeCell ref="W22:W23"/>
    <mergeCell ref="X22:AA23"/>
    <mergeCell ref="U22:U23"/>
    <mergeCell ref="AB22:AE23"/>
    <mergeCell ref="AF22:AH23"/>
    <mergeCell ref="D18:G18"/>
    <mergeCell ref="L18:O18"/>
    <mergeCell ref="S18:T18"/>
    <mergeCell ref="V18:V19"/>
    <mergeCell ref="W18:W19"/>
    <mergeCell ref="X18:AA19"/>
    <mergeCell ref="AF20:AH21"/>
    <mergeCell ref="D21:G21"/>
    <mergeCell ref="H16:K17"/>
    <mergeCell ref="L16:O16"/>
    <mergeCell ref="Q16:R17"/>
    <mergeCell ref="S16:T16"/>
    <mergeCell ref="D17:G17"/>
    <mergeCell ref="L17:O17"/>
    <mergeCell ref="S17:T17"/>
    <mergeCell ref="D15:G16"/>
    <mergeCell ref="W15:W16"/>
    <mergeCell ref="X15:AA16"/>
    <mergeCell ref="AB15:AE16"/>
    <mergeCell ref="AF15:AH17"/>
    <mergeCell ref="AI15:AK17"/>
    <mergeCell ref="X17:AA17"/>
    <mergeCell ref="AB17:AE17"/>
    <mergeCell ref="B13:O13"/>
    <mergeCell ref="P13:V13"/>
    <mergeCell ref="W13:AC13"/>
    <mergeCell ref="AD13:AH13"/>
    <mergeCell ref="B15:B17"/>
    <mergeCell ref="C15:C17"/>
    <mergeCell ref="H15:P15"/>
    <mergeCell ref="Q15:T15"/>
    <mergeCell ref="U15:U16"/>
    <mergeCell ref="V15:V16"/>
    <mergeCell ref="B11:E11"/>
    <mergeCell ref="F11:P11"/>
    <mergeCell ref="Q11:U11"/>
    <mergeCell ref="V11:AA11"/>
    <mergeCell ref="AB11:AK11"/>
    <mergeCell ref="B12:E12"/>
    <mergeCell ref="F12:AK12"/>
    <mergeCell ref="B9:E9"/>
    <mergeCell ref="F9:P9"/>
    <mergeCell ref="Q9:U9"/>
    <mergeCell ref="V9:AA9"/>
    <mergeCell ref="AB9:AK9"/>
    <mergeCell ref="B10:E10"/>
    <mergeCell ref="F10:P10"/>
    <mergeCell ref="Q10:U10"/>
    <mergeCell ref="V10:AK10"/>
    <mergeCell ref="Q6:S7"/>
    <mergeCell ref="T6:V7"/>
    <mergeCell ref="X6:AK7"/>
    <mergeCell ref="B8:E8"/>
    <mergeCell ref="F8:P8"/>
    <mergeCell ref="Q8:T8"/>
    <mergeCell ref="U8:X8"/>
    <mergeCell ref="Z8:AA8"/>
    <mergeCell ref="AB8:AK8"/>
    <mergeCell ref="S4:V4"/>
    <mergeCell ref="W4:W7"/>
    <mergeCell ref="Y4:AK4"/>
    <mergeCell ref="B5:E5"/>
    <mergeCell ref="P5:R5"/>
    <mergeCell ref="S5:V5"/>
    <mergeCell ref="B6:E7"/>
    <mergeCell ref="F6:J7"/>
    <mergeCell ref="K6:O7"/>
    <mergeCell ref="P6:P7"/>
    <mergeCell ref="K4:K5"/>
    <mergeCell ref="L4:L5"/>
    <mergeCell ref="M4:M5"/>
    <mergeCell ref="N4:N5"/>
    <mergeCell ref="O4:O5"/>
    <mergeCell ref="P4:R4"/>
    <mergeCell ref="B4:E4"/>
    <mergeCell ref="F4:F5"/>
    <mergeCell ref="G4:G5"/>
    <mergeCell ref="H4:H5"/>
    <mergeCell ref="I4:I5"/>
    <mergeCell ref="J4:J5"/>
    <mergeCell ref="C2:C3"/>
    <mergeCell ref="D2:E3"/>
    <mergeCell ref="F2:G3"/>
    <mergeCell ref="H2:I3"/>
    <mergeCell ref="J2:L3"/>
    <mergeCell ref="M2:AA3"/>
  </mergeCells>
  <printOptions horizontalCentered="1" verticalCentered="1"/>
  <pageMargins left="0.19652777777777777" right="0.19652777777777777" top="0.275" bottom="0" header="0.5118055555555556" footer="0.5118055555555556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2:AL46"/>
  <sheetViews>
    <sheetView showZeros="0" tabSelected="1" view="pageBreakPreview" zoomScale="90" zoomScaleNormal="75" zoomScaleSheetLayoutView="90" zoomScalePageLayoutView="0" workbookViewId="0" topLeftCell="A16">
      <selection activeCell="AF16" sqref="AF16:AH18"/>
    </sheetView>
  </sheetViews>
  <sheetFormatPr defaultColWidth="9.00390625" defaultRowHeight="13.5"/>
  <cols>
    <col min="1" max="1" width="3.50390625" style="0" customWidth="1"/>
    <col min="2" max="3" width="4.625" style="0" customWidth="1"/>
    <col min="4" max="4" width="4.125" style="0" customWidth="1"/>
    <col min="5" max="5" width="5.00390625" style="0" customWidth="1"/>
    <col min="6" max="15" width="2.00390625" style="0" customWidth="1"/>
    <col min="16" max="16" width="6.875" style="0" customWidth="1"/>
    <col min="17" max="17" width="3.625" style="0" customWidth="1"/>
    <col min="18" max="18" width="4.125" style="0" customWidth="1"/>
    <col min="19" max="19" width="3.625" style="0" customWidth="1"/>
    <col min="20" max="20" width="4.125" style="0" customWidth="1"/>
    <col min="21" max="21" width="7.625" style="0" customWidth="1"/>
    <col min="22" max="22" width="7.00390625" style="0" customWidth="1"/>
    <col min="23" max="23" width="8.75390625" style="0" customWidth="1"/>
    <col min="24" max="26" width="2.50390625" style="0" customWidth="1"/>
    <col min="27" max="27" width="2.00390625" style="0" customWidth="1"/>
    <col min="28" max="37" width="2.50390625" style="0" customWidth="1"/>
  </cols>
  <sheetData>
    <row r="2" spans="2:38" ht="111" customHeight="1">
      <c r="B2" s="282" t="s">
        <v>54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1"/>
    </row>
    <row r="3" spans="3:38" ht="17.25" customHeight="1">
      <c r="C3" s="61" t="s">
        <v>86</v>
      </c>
      <c r="D3" s="61">
        <v>5</v>
      </c>
      <c r="E3" s="63"/>
      <c r="F3" s="61" t="s">
        <v>0</v>
      </c>
      <c r="G3" s="63"/>
      <c r="H3" s="61">
        <v>4</v>
      </c>
      <c r="I3" s="63"/>
      <c r="J3" s="64" t="s">
        <v>1</v>
      </c>
      <c r="K3" s="64"/>
      <c r="L3" s="64"/>
      <c r="M3" s="66" t="s">
        <v>2</v>
      </c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2"/>
      <c r="AC3" s="2"/>
      <c r="AD3" s="2"/>
      <c r="AE3" s="2"/>
      <c r="AF3" s="2" t="s">
        <v>3</v>
      </c>
      <c r="AG3" s="2"/>
      <c r="AH3" s="2"/>
      <c r="AI3" s="2"/>
      <c r="AJ3" s="2"/>
      <c r="AK3" s="2"/>
      <c r="AL3" s="1"/>
    </row>
    <row r="4" spans="3:38" ht="13.5" customHeight="1" thickBot="1">
      <c r="C4" s="62"/>
      <c r="D4" s="62"/>
      <c r="E4" s="62"/>
      <c r="F4" s="62"/>
      <c r="G4" s="62"/>
      <c r="H4" s="62"/>
      <c r="I4" s="62"/>
      <c r="J4" s="65"/>
      <c r="K4" s="65"/>
      <c r="L4" s="65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2:37" ht="19.5" customHeight="1">
      <c r="B5" s="67" t="s">
        <v>4</v>
      </c>
      <c r="C5" s="68"/>
      <c r="D5" s="68"/>
      <c r="E5" s="69"/>
      <c r="F5" s="70">
        <v>9</v>
      </c>
      <c r="G5" s="72"/>
      <c r="H5" s="72"/>
      <c r="I5" s="72"/>
      <c r="J5" s="72"/>
      <c r="K5" s="72"/>
      <c r="L5" s="72"/>
      <c r="M5" s="72"/>
      <c r="N5" s="72"/>
      <c r="O5" s="74"/>
      <c r="P5" s="76" t="s">
        <v>5</v>
      </c>
      <c r="Q5" s="68"/>
      <c r="R5" s="69"/>
      <c r="S5" s="77" t="s">
        <v>55</v>
      </c>
      <c r="T5" s="68"/>
      <c r="U5" s="68"/>
      <c r="V5" s="69"/>
      <c r="W5" s="80" t="s">
        <v>6</v>
      </c>
      <c r="X5" s="3"/>
      <c r="Y5" s="83" t="s">
        <v>7</v>
      </c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5"/>
    </row>
    <row r="6" spans="2:37" ht="19.5" customHeight="1">
      <c r="B6" s="86" t="s">
        <v>8</v>
      </c>
      <c r="C6" s="87"/>
      <c r="D6" s="87"/>
      <c r="E6" s="88"/>
      <c r="F6" s="71"/>
      <c r="G6" s="73"/>
      <c r="H6" s="73"/>
      <c r="I6" s="73"/>
      <c r="J6" s="73"/>
      <c r="K6" s="73"/>
      <c r="L6" s="73"/>
      <c r="M6" s="73"/>
      <c r="N6" s="73"/>
      <c r="O6" s="75"/>
      <c r="P6" s="89" t="s">
        <v>9</v>
      </c>
      <c r="Q6" s="87"/>
      <c r="R6" s="88"/>
      <c r="S6" s="98"/>
      <c r="T6" s="87"/>
      <c r="U6" s="87"/>
      <c r="V6" s="88"/>
      <c r="W6" s="81"/>
      <c r="X6" s="6"/>
      <c r="Y6" s="7"/>
      <c r="Z6" s="7"/>
      <c r="AA6" s="8"/>
      <c r="AB6" s="9">
        <v>2</v>
      </c>
      <c r="AC6" s="9">
        <v>7</v>
      </c>
      <c r="AD6" s="9">
        <v>6</v>
      </c>
      <c r="AE6" s="9">
        <v>2</v>
      </c>
      <c r="AF6" s="9">
        <v>6</v>
      </c>
      <c r="AG6" s="9">
        <v>4</v>
      </c>
      <c r="AH6" s="9"/>
      <c r="AI6" s="9"/>
      <c r="AJ6" s="9"/>
      <c r="AK6" s="10"/>
    </row>
    <row r="7" spans="2:37" ht="19.5" customHeight="1">
      <c r="B7" s="93" t="s">
        <v>10</v>
      </c>
      <c r="C7" s="94"/>
      <c r="D7" s="94"/>
      <c r="E7" s="95"/>
      <c r="F7" s="97" t="s">
        <v>56</v>
      </c>
      <c r="G7" s="94"/>
      <c r="H7" s="94"/>
      <c r="I7" s="94"/>
      <c r="J7" s="94"/>
      <c r="K7" s="99">
        <v>60</v>
      </c>
      <c r="L7" s="100"/>
      <c r="M7" s="100"/>
      <c r="N7" s="100"/>
      <c r="O7" s="100"/>
      <c r="P7" s="102" t="s">
        <v>12</v>
      </c>
      <c r="Q7" s="283" t="s">
        <v>13</v>
      </c>
      <c r="R7" s="284"/>
      <c r="S7" s="285"/>
      <c r="T7" s="289" t="s">
        <v>57</v>
      </c>
      <c r="U7" s="284"/>
      <c r="V7" s="285"/>
      <c r="W7" s="8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3"/>
      <c r="AK7" s="14"/>
    </row>
    <row r="8" spans="2:37" ht="19.5" customHeight="1">
      <c r="B8" s="96"/>
      <c r="C8" s="87"/>
      <c r="D8" s="87"/>
      <c r="E8" s="88"/>
      <c r="F8" s="98"/>
      <c r="G8" s="87"/>
      <c r="H8" s="87"/>
      <c r="I8" s="87"/>
      <c r="J8" s="87"/>
      <c r="K8" s="101"/>
      <c r="L8" s="101"/>
      <c r="M8" s="101"/>
      <c r="N8" s="101"/>
      <c r="O8" s="101"/>
      <c r="P8" s="88"/>
      <c r="Q8" s="286"/>
      <c r="R8" s="287"/>
      <c r="S8" s="288"/>
      <c r="T8" s="286"/>
      <c r="U8" s="287"/>
      <c r="V8" s="288"/>
      <c r="W8" s="82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6"/>
      <c r="AK8" s="17"/>
    </row>
    <row r="9" spans="2:37" ht="24.75" customHeight="1">
      <c r="B9" s="109" t="s">
        <v>15</v>
      </c>
      <c r="C9" s="110"/>
      <c r="D9" s="110"/>
      <c r="E9" s="111"/>
      <c r="F9" s="112" t="s">
        <v>91</v>
      </c>
      <c r="G9" s="110"/>
      <c r="H9" s="110"/>
      <c r="I9" s="110"/>
      <c r="J9" s="110"/>
      <c r="K9" s="110"/>
      <c r="L9" s="110"/>
      <c r="M9" s="110"/>
      <c r="N9" s="110"/>
      <c r="O9" s="110"/>
      <c r="P9" s="111"/>
      <c r="Q9" s="112" t="s">
        <v>17</v>
      </c>
      <c r="R9" s="110"/>
      <c r="S9" s="110"/>
      <c r="T9" s="111"/>
      <c r="U9" s="113" t="s">
        <v>89</v>
      </c>
      <c r="V9" s="110"/>
      <c r="W9" s="110"/>
      <c r="X9" s="110"/>
      <c r="Y9" s="18"/>
      <c r="Z9" s="114" t="s">
        <v>18</v>
      </c>
      <c r="AA9" s="114"/>
      <c r="AB9" s="115" t="s">
        <v>90</v>
      </c>
      <c r="AC9" s="110"/>
      <c r="AD9" s="110"/>
      <c r="AE9" s="110"/>
      <c r="AF9" s="110"/>
      <c r="AG9" s="110"/>
      <c r="AH9" s="110"/>
      <c r="AI9" s="110"/>
      <c r="AJ9" s="110"/>
      <c r="AK9" s="116"/>
    </row>
    <row r="10" spans="2:37" ht="31.5" customHeight="1">
      <c r="B10" s="117" t="s">
        <v>19</v>
      </c>
      <c r="C10" s="110"/>
      <c r="D10" s="110"/>
      <c r="E10" s="111"/>
      <c r="F10" s="118" t="s">
        <v>92</v>
      </c>
      <c r="G10" s="119"/>
      <c r="H10" s="119"/>
      <c r="I10" s="119"/>
      <c r="J10" s="119"/>
      <c r="K10" s="119"/>
      <c r="L10" s="119"/>
      <c r="M10" s="119"/>
      <c r="N10" s="119"/>
      <c r="O10" s="119"/>
      <c r="P10" s="120"/>
      <c r="Q10" s="290" t="s">
        <v>95</v>
      </c>
      <c r="R10" s="291"/>
      <c r="S10" s="291"/>
      <c r="T10" s="291"/>
      <c r="U10" s="292"/>
      <c r="V10" s="293" t="s">
        <v>96</v>
      </c>
      <c r="W10" s="294"/>
      <c r="X10" s="294"/>
      <c r="Y10" s="294"/>
      <c r="Z10" s="294"/>
      <c r="AA10" s="295"/>
      <c r="AB10" s="124" t="s">
        <v>97</v>
      </c>
      <c r="AC10" s="110"/>
      <c r="AD10" s="110"/>
      <c r="AE10" s="110"/>
      <c r="AF10" s="110"/>
      <c r="AG10" s="110"/>
      <c r="AH10" s="110"/>
      <c r="AI10" s="110"/>
      <c r="AJ10" s="110"/>
      <c r="AK10" s="116"/>
    </row>
    <row r="11" spans="2:37" ht="29.25" customHeight="1" thickBot="1">
      <c r="B11" s="125" t="s">
        <v>24</v>
      </c>
      <c r="C11" s="126"/>
      <c r="D11" s="126"/>
      <c r="E11" s="127"/>
      <c r="F11" s="128" t="s">
        <v>93</v>
      </c>
      <c r="G11" s="126"/>
      <c r="H11" s="126"/>
      <c r="I11" s="126"/>
      <c r="J11" s="126"/>
      <c r="K11" s="126"/>
      <c r="L11" s="126"/>
      <c r="M11" s="126"/>
      <c r="N11" s="126"/>
      <c r="O11" s="126"/>
      <c r="P11" s="127"/>
      <c r="Q11" s="129" t="s">
        <v>94</v>
      </c>
      <c r="R11" s="130"/>
      <c r="S11" s="130"/>
      <c r="T11" s="130"/>
      <c r="U11" s="131"/>
      <c r="V11" s="132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4"/>
    </row>
    <row r="12" spans="2:37" ht="33.75" customHeight="1">
      <c r="B12" s="135" t="s">
        <v>27</v>
      </c>
      <c r="C12" s="84"/>
      <c r="D12" s="84"/>
      <c r="E12" s="136"/>
      <c r="F12" s="137" t="s">
        <v>28</v>
      </c>
      <c r="G12" s="84"/>
      <c r="H12" s="84"/>
      <c r="I12" s="84"/>
      <c r="J12" s="84"/>
      <c r="K12" s="84"/>
      <c r="L12" s="84"/>
      <c r="M12" s="84"/>
      <c r="N12" s="84"/>
      <c r="O12" s="84"/>
      <c r="P12" s="136"/>
      <c r="Q12" s="138" t="s">
        <v>29</v>
      </c>
      <c r="R12" s="139"/>
      <c r="S12" s="139"/>
      <c r="T12" s="139"/>
      <c r="U12" s="140"/>
      <c r="V12" s="138" t="s">
        <v>30</v>
      </c>
      <c r="W12" s="84"/>
      <c r="X12" s="84"/>
      <c r="Y12" s="84"/>
      <c r="Z12" s="84"/>
      <c r="AA12" s="136"/>
      <c r="AB12" s="141"/>
      <c r="AC12" s="142"/>
      <c r="AD12" s="142"/>
      <c r="AE12" s="142"/>
      <c r="AF12" s="142"/>
      <c r="AG12" s="142"/>
      <c r="AH12" s="142"/>
      <c r="AI12" s="142"/>
      <c r="AJ12" s="142"/>
      <c r="AK12" s="143"/>
    </row>
    <row r="13" spans="2:37" ht="33.75" customHeight="1">
      <c r="B13" s="112" t="s">
        <v>31</v>
      </c>
      <c r="C13" s="110"/>
      <c r="D13" s="110"/>
      <c r="E13" s="111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  <c r="R13" s="21"/>
      <c r="S13" s="21"/>
      <c r="T13" s="21"/>
      <c r="U13" s="21"/>
      <c r="V13" s="21"/>
      <c r="W13" s="19"/>
      <c r="X13" s="19"/>
      <c r="Y13" s="19"/>
      <c r="Z13" s="19"/>
      <c r="AA13" s="19"/>
      <c r="AB13" s="22"/>
      <c r="AC13" s="23"/>
      <c r="AD13" s="19"/>
      <c r="AE13" s="20"/>
      <c r="AF13" s="20"/>
      <c r="AG13" s="20"/>
      <c r="AH13" s="20"/>
      <c r="AI13" s="20"/>
      <c r="AJ13" s="20"/>
      <c r="AK13" s="24"/>
    </row>
    <row r="14" spans="2:37" ht="19.5" customHeight="1">
      <c r="B14" s="145" t="s">
        <v>32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4" t="s">
        <v>87</v>
      </c>
      <c r="Q14" s="114"/>
      <c r="R14" s="114"/>
      <c r="S14" s="114"/>
      <c r="T14" s="114"/>
      <c r="U14" s="114"/>
      <c r="V14" s="114"/>
      <c r="W14" s="146" t="s">
        <v>33</v>
      </c>
      <c r="X14" s="110"/>
      <c r="Y14" s="110"/>
      <c r="Z14" s="110"/>
      <c r="AA14" s="110"/>
      <c r="AB14" s="110"/>
      <c r="AC14" s="110"/>
      <c r="AD14" s="146" t="s">
        <v>88</v>
      </c>
      <c r="AE14" s="146"/>
      <c r="AF14" s="146"/>
      <c r="AG14" s="146"/>
      <c r="AH14" s="146"/>
      <c r="AI14" s="4"/>
      <c r="AJ14" s="4"/>
      <c r="AK14" s="5"/>
    </row>
    <row r="15" ht="6" customHeight="1"/>
    <row r="16" spans="2:37" ht="13.5" customHeight="1">
      <c r="B16" s="147" t="s">
        <v>34</v>
      </c>
      <c r="C16" s="147" t="s">
        <v>35</v>
      </c>
      <c r="D16" s="47"/>
      <c r="E16" s="45"/>
      <c r="F16" s="45"/>
      <c r="G16" s="46"/>
      <c r="H16" s="148" t="s">
        <v>36</v>
      </c>
      <c r="I16" s="110"/>
      <c r="J16" s="110"/>
      <c r="K16" s="110"/>
      <c r="L16" s="110"/>
      <c r="M16" s="110"/>
      <c r="N16" s="110"/>
      <c r="O16" s="110"/>
      <c r="P16" s="111"/>
      <c r="Q16" s="149" t="s">
        <v>37</v>
      </c>
      <c r="R16" s="110"/>
      <c r="S16" s="110"/>
      <c r="T16" s="150"/>
      <c r="U16" s="151" t="s">
        <v>38</v>
      </c>
      <c r="V16" s="147" t="s">
        <v>39</v>
      </c>
      <c r="W16" s="147" t="s">
        <v>40</v>
      </c>
      <c r="X16" s="154" t="s">
        <v>41</v>
      </c>
      <c r="Y16" s="155"/>
      <c r="Z16" s="155"/>
      <c r="AA16" s="156"/>
      <c r="AB16" s="154" t="s">
        <v>42</v>
      </c>
      <c r="AC16" s="94"/>
      <c r="AD16" s="94"/>
      <c r="AE16" s="95"/>
      <c r="AF16" s="160" t="s">
        <v>99</v>
      </c>
      <c r="AG16" s="94"/>
      <c r="AH16" s="95"/>
      <c r="AI16" s="160" t="s">
        <v>100</v>
      </c>
      <c r="AJ16" s="94"/>
      <c r="AK16" s="95"/>
    </row>
    <row r="17" spans="2:37" ht="29.25" customHeight="1">
      <c r="B17" s="81"/>
      <c r="C17" s="81"/>
      <c r="D17" s="296" t="s">
        <v>58</v>
      </c>
      <c r="E17" s="101"/>
      <c r="F17" s="101"/>
      <c r="G17" s="297"/>
      <c r="H17" s="167" t="s">
        <v>43</v>
      </c>
      <c r="I17" s="94"/>
      <c r="J17" s="94"/>
      <c r="K17" s="95"/>
      <c r="L17" s="168" t="s">
        <v>44</v>
      </c>
      <c r="M17" s="169"/>
      <c r="N17" s="169"/>
      <c r="O17" s="170"/>
      <c r="P17" s="25" t="s">
        <v>45</v>
      </c>
      <c r="Q17" s="171" t="s">
        <v>46</v>
      </c>
      <c r="R17" s="95"/>
      <c r="S17" s="172" t="s">
        <v>47</v>
      </c>
      <c r="T17" s="173"/>
      <c r="U17" s="152"/>
      <c r="V17" s="153"/>
      <c r="W17" s="81"/>
      <c r="X17" s="157"/>
      <c r="Y17" s="158"/>
      <c r="Z17" s="158"/>
      <c r="AA17" s="159"/>
      <c r="AB17" s="98"/>
      <c r="AC17" s="87"/>
      <c r="AD17" s="87"/>
      <c r="AE17" s="88"/>
      <c r="AF17" s="161"/>
      <c r="AG17" s="162"/>
      <c r="AH17" s="163"/>
      <c r="AI17" s="161"/>
      <c r="AJ17" s="162"/>
      <c r="AK17" s="163"/>
    </row>
    <row r="18" spans="2:37" ht="27.75" customHeight="1">
      <c r="B18" s="82"/>
      <c r="C18" s="82"/>
      <c r="D18" s="298" t="s">
        <v>59</v>
      </c>
      <c r="E18" s="299"/>
      <c r="F18" s="299"/>
      <c r="G18" s="300"/>
      <c r="H18" s="98"/>
      <c r="I18" s="87"/>
      <c r="J18" s="87"/>
      <c r="K18" s="88"/>
      <c r="L18" s="301" t="s">
        <v>60</v>
      </c>
      <c r="M18" s="302"/>
      <c r="N18" s="302"/>
      <c r="O18" s="303"/>
      <c r="P18" s="27" t="s">
        <v>12</v>
      </c>
      <c r="Q18" s="98"/>
      <c r="R18" s="88"/>
      <c r="S18" s="296" t="s">
        <v>61</v>
      </c>
      <c r="T18" s="304"/>
      <c r="U18" s="28" t="s">
        <v>48</v>
      </c>
      <c r="V18" s="29" t="s">
        <v>49</v>
      </c>
      <c r="W18" s="26" t="s">
        <v>50</v>
      </c>
      <c r="X18" s="164" t="s">
        <v>51</v>
      </c>
      <c r="Y18" s="165"/>
      <c r="Z18" s="165"/>
      <c r="AA18" s="166"/>
      <c r="AB18" s="164" t="s">
        <v>52</v>
      </c>
      <c r="AC18" s="110"/>
      <c r="AD18" s="110"/>
      <c r="AE18" s="111"/>
      <c r="AF18" s="98"/>
      <c r="AG18" s="87"/>
      <c r="AH18" s="88"/>
      <c r="AI18" s="98"/>
      <c r="AJ18" s="87"/>
      <c r="AK18" s="88"/>
    </row>
    <row r="19" spans="2:37" ht="28.5" customHeight="1">
      <c r="B19" s="277">
        <v>1</v>
      </c>
      <c r="C19" s="279" t="s">
        <v>62</v>
      </c>
      <c r="D19" s="281" t="s">
        <v>70</v>
      </c>
      <c r="E19" s="281"/>
      <c r="F19" s="281"/>
      <c r="G19" s="281"/>
      <c r="H19" s="305">
        <v>0.375</v>
      </c>
      <c r="I19" s="279"/>
      <c r="J19" s="279"/>
      <c r="K19" s="279"/>
      <c r="L19" s="306">
        <v>0.7083333333333334</v>
      </c>
      <c r="M19" s="307"/>
      <c r="N19" s="307"/>
      <c r="O19" s="307"/>
      <c r="P19" s="51">
        <v>8</v>
      </c>
      <c r="Q19" s="308">
        <v>0.375</v>
      </c>
      <c r="R19" s="309"/>
      <c r="S19" s="310">
        <v>0.7083333333333334</v>
      </c>
      <c r="T19" s="311"/>
      <c r="U19" s="37">
        <v>8</v>
      </c>
      <c r="V19" s="48">
        <v>850</v>
      </c>
      <c r="W19" s="49">
        <f>U19*V19*2</f>
        <v>13600</v>
      </c>
      <c r="X19" s="312">
        <f aca="true" t="shared" si="0" ref="X19:X28">W19*10%</f>
        <v>1360</v>
      </c>
      <c r="Y19" s="100"/>
      <c r="Z19" s="100"/>
      <c r="AA19" s="309"/>
      <c r="AB19" s="313">
        <f aca="true" t="shared" si="1" ref="AB19:AB26">W19-X19</f>
        <v>12240</v>
      </c>
      <c r="AC19" s="314"/>
      <c r="AD19" s="314"/>
      <c r="AE19" s="315"/>
      <c r="AF19" s="316"/>
      <c r="AG19" s="316"/>
      <c r="AH19" s="316"/>
      <c r="AI19" s="312"/>
      <c r="AJ19" s="100"/>
      <c r="AK19" s="309"/>
    </row>
    <row r="20" spans="2:37" ht="28.5" customHeight="1">
      <c r="B20" s="278"/>
      <c r="C20" s="280"/>
      <c r="D20" s="89" t="s">
        <v>65</v>
      </c>
      <c r="E20" s="317"/>
      <c r="F20" s="317"/>
      <c r="G20" s="318"/>
      <c r="H20" s="319"/>
      <c r="I20" s="280"/>
      <c r="J20" s="280"/>
      <c r="K20" s="280"/>
      <c r="L20" s="320"/>
      <c r="M20" s="321"/>
      <c r="N20" s="321"/>
      <c r="O20" s="322"/>
      <c r="P20" s="50">
        <v>4.5</v>
      </c>
      <c r="Q20" s="320"/>
      <c r="R20" s="297"/>
      <c r="S20" s="320"/>
      <c r="T20" s="304"/>
      <c r="U20" s="34">
        <v>4.5</v>
      </c>
      <c r="V20" s="52"/>
      <c r="W20" s="53">
        <f>U20*V20*2</f>
        <v>0</v>
      </c>
      <c r="X20" s="296">
        <f t="shared" si="0"/>
        <v>0</v>
      </c>
      <c r="Y20" s="101"/>
      <c r="Z20" s="101"/>
      <c r="AA20" s="297"/>
      <c r="AB20" s="323">
        <f t="shared" si="1"/>
        <v>0</v>
      </c>
      <c r="AC20" s="324"/>
      <c r="AD20" s="324"/>
      <c r="AE20" s="324"/>
      <c r="AF20" s="325"/>
      <c r="AG20" s="325"/>
      <c r="AH20" s="325"/>
      <c r="AI20" s="296"/>
      <c r="AJ20" s="101"/>
      <c r="AK20" s="297"/>
    </row>
    <row r="21" spans="2:37" ht="28.5" customHeight="1">
      <c r="B21" s="277">
        <v>8</v>
      </c>
      <c r="C21" s="279" t="s">
        <v>80</v>
      </c>
      <c r="D21" s="281" t="s">
        <v>64</v>
      </c>
      <c r="E21" s="281"/>
      <c r="F21" s="281"/>
      <c r="G21" s="281"/>
      <c r="H21" s="305">
        <v>0.5</v>
      </c>
      <c r="I21" s="279"/>
      <c r="J21" s="279"/>
      <c r="K21" s="279"/>
      <c r="L21" s="306">
        <v>0.7916666666666666</v>
      </c>
      <c r="M21" s="307"/>
      <c r="N21" s="307"/>
      <c r="O21" s="307"/>
      <c r="P21" s="54">
        <v>7</v>
      </c>
      <c r="Q21" s="308">
        <v>0.5</v>
      </c>
      <c r="R21" s="309"/>
      <c r="S21" s="310">
        <v>0.7916666666666666</v>
      </c>
      <c r="T21" s="311"/>
      <c r="U21" s="37">
        <v>7</v>
      </c>
      <c r="V21" s="48">
        <v>850</v>
      </c>
      <c r="W21" s="49">
        <f aca="true" t="shared" si="2" ref="W21:W26">U21*V21*2</f>
        <v>11900</v>
      </c>
      <c r="X21" s="312">
        <f t="shared" si="0"/>
        <v>1190</v>
      </c>
      <c r="Y21" s="100"/>
      <c r="Z21" s="100"/>
      <c r="AA21" s="309"/>
      <c r="AB21" s="313">
        <f t="shared" si="1"/>
        <v>10710</v>
      </c>
      <c r="AC21" s="314"/>
      <c r="AD21" s="314"/>
      <c r="AE21" s="315"/>
      <c r="AF21" s="316"/>
      <c r="AG21" s="316"/>
      <c r="AH21" s="316"/>
      <c r="AI21" s="312"/>
      <c r="AJ21" s="100"/>
      <c r="AK21" s="309"/>
    </row>
    <row r="22" spans="2:37" ht="28.5" customHeight="1">
      <c r="B22" s="278"/>
      <c r="C22" s="280"/>
      <c r="D22" s="89" t="s">
        <v>69</v>
      </c>
      <c r="E22" s="326"/>
      <c r="F22" s="326"/>
      <c r="G22" s="327"/>
      <c r="H22" s="319"/>
      <c r="I22" s="280"/>
      <c r="J22" s="280"/>
      <c r="K22" s="280"/>
      <c r="L22" s="320"/>
      <c r="M22" s="321"/>
      <c r="N22" s="321"/>
      <c r="O22" s="322"/>
      <c r="P22" s="50">
        <v>4.5</v>
      </c>
      <c r="Q22" s="320"/>
      <c r="R22" s="297"/>
      <c r="S22" s="320"/>
      <c r="T22" s="304"/>
      <c r="U22" s="34">
        <v>4.5</v>
      </c>
      <c r="V22" s="52"/>
      <c r="W22" s="53">
        <f t="shared" si="2"/>
        <v>0</v>
      </c>
      <c r="X22" s="296">
        <f t="shared" si="0"/>
        <v>0</v>
      </c>
      <c r="Y22" s="101"/>
      <c r="Z22" s="101"/>
      <c r="AA22" s="297"/>
      <c r="AB22" s="323">
        <f t="shared" si="1"/>
        <v>0</v>
      </c>
      <c r="AC22" s="324"/>
      <c r="AD22" s="324"/>
      <c r="AE22" s="324"/>
      <c r="AF22" s="325"/>
      <c r="AG22" s="325"/>
      <c r="AH22" s="325"/>
      <c r="AI22" s="296"/>
      <c r="AJ22" s="101"/>
      <c r="AK22" s="297"/>
    </row>
    <row r="23" spans="2:37" ht="28.5" customHeight="1">
      <c r="B23" s="277">
        <v>11</v>
      </c>
      <c r="C23" s="279" t="s">
        <v>66</v>
      </c>
      <c r="D23" s="281" t="s">
        <v>67</v>
      </c>
      <c r="E23" s="281"/>
      <c r="F23" s="281"/>
      <c r="G23" s="281"/>
      <c r="H23" s="305">
        <v>0.5416666666666666</v>
      </c>
      <c r="I23" s="279"/>
      <c r="J23" s="279"/>
      <c r="K23" s="279"/>
      <c r="L23" s="306">
        <v>0.75</v>
      </c>
      <c r="M23" s="307"/>
      <c r="N23" s="307"/>
      <c r="O23" s="307"/>
      <c r="P23" s="54">
        <v>5</v>
      </c>
      <c r="Q23" s="308">
        <v>0.5416666666666666</v>
      </c>
      <c r="R23" s="309"/>
      <c r="S23" s="310">
        <v>0.75</v>
      </c>
      <c r="T23" s="311"/>
      <c r="U23" s="37">
        <v>5</v>
      </c>
      <c r="V23" s="48">
        <v>850</v>
      </c>
      <c r="W23" s="49">
        <f t="shared" si="2"/>
        <v>8500</v>
      </c>
      <c r="X23" s="312">
        <f t="shared" si="0"/>
        <v>850</v>
      </c>
      <c r="Y23" s="100"/>
      <c r="Z23" s="100"/>
      <c r="AA23" s="309"/>
      <c r="AB23" s="313">
        <f t="shared" si="1"/>
        <v>7650</v>
      </c>
      <c r="AC23" s="314"/>
      <c r="AD23" s="314"/>
      <c r="AE23" s="315"/>
      <c r="AF23" s="316"/>
      <c r="AG23" s="316"/>
      <c r="AH23" s="316"/>
      <c r="AI23" s="312"/>
      <c r="AJ23" s="100"/>
      <c r="AK23" s="309"/>
    </row>
    <row r="24" spans="2:37" ht="28.5" customHeight="1">
      <c r="B24" s="278"/>
      <c r="C24" s="280"/>
      <c r="D24" s="296" t="s">
        <v>68</v>
      </c>
      <c r="E24" s="101"/>
      <c r="F24" s="101"/>
      <c r="G24" s="297"/>
      <c r="H24" s="319"/>
      <c r="I24" s="280"/>
      <c r="J24" s="280"/>
      <c r="K24" s="280"/>
      <c r="L24" s="320"/>
      <c r="M24" s="321"/>
      <c r="N24" s="321"/>
      <c r="O24" s="322"/>
      <c r="P24" s="50">
        <v>4.5</v>
      </c>
      <c r="Q24" s="320"/>
      <c r="R24" s="297"/>
      <c r="S24" s="320"/>
      <c r="T24" s="304"/>
      <c r="U24" s="34">
        <v>4.5</v>
      </c>
      <c r="V24" s="52"/>
      <c r="W24" s="53">
        <f t="shared" si="2"/>
        <v>0</v>
      </c>
      <c r="X24" s="296">
        <f t="shared" si="0"/>
        <v>0</v>
      </c>
      <c r="Y24" s="101"/>
      <c r="Z24" s="101"/>
      <c r="AA24" s="297"/>
      <c r="AB24" s="323">
        <f t="shared" si="1"/>
        <v>0</v>
      </c>
      <c r="AC24" s="324"/>
      <c r="AD24" s="324"/>
      <c r="AE24" s="324"/>
      <c r="AF24" s="325"/>
      <c r="AG24" s="325"/>
      <c r="AH24" s="325"/>
      <c r="AI24" s="296"/>
      <c r="AJ24" s="101"/>
      <c r="AK24" s="297"/>
    </row>
    <row r="25" spans="2:37" ht="28.5" customHeight="1">
      <c r="B25" s="277">
        <v>15</v>
      </c>
      <c r="C25" s="279" t="s">
        <v>62</v>
      </c>
      <c r="D25" s="281" t="s">
        <v>74</v>
      </c>
      <c r="E25" s="281"/>
      <c r="F25" s="281"/>
      <c r="G25" s="281"/>
      <c r="H25" s="305">
        <v>0.5416666666666666</v>
      </c>
      <c r="I25" s="279"/>
      <c r="J25" s="279"/>
      <c r="K25" s="279"/>
      <c r="L25" s="306">
        <v>0.5625</v>
      </c>
      <c r="M25" s="307"/>
      <c r="N25" s="307"/>
      <c r="O25" s="307"/>
      <c r="P25" s="51">
        <v>1</v>
      </c>
      <c r="Q25" s="308">
        <v>0.5416666666666666</v>
      </c>
      <c r="R25" s="309"/>
      <c r="S25" s="310">
        <v>0.5625</v>
      </c>
      <c r="T25" s="311"/>
      <c r="U25" s="37">
        <v>1</v>
      </c>
      <c r="V25" s="48">
        <v>850</v>
      </c>
      <c r="W25" s="49">
        <f t="shared" si="2"/>
        <v>1700</v>
      </c>
      <c r="X25" s="312">
        <f t="shared" si="0"/>
        <v>170</v>
      </c>
      <c r="Y25" s="100"/>
      <c r="Z25" s="100"/>
      <c r="AA25" s="309"/>
      <c r="AB25" s="313">
        <f t="shared" si="1"/>
        <v>1530</v>
      </c>
      <c r="AC25" s="314"/>
      <c r="AD25" s="314"/>
      <c r="AE25" s="315"/>
      <c r="AF25" s="316"/>
      <c r="AG25" s="316"/>
      <c r="AH25" s="316"/>
      <c r="AI25" s="312"/>
      <c r="AJ25" s="100"/>
      <c r="AK25" s="309"/>
    </row>
    <row r="26" spans="2:37" ht="28.5" customHeight="1">
      <c r="B26" s="278"/>
      <c r="C26" s="280"/>
      <c r="D26" s="296" t="s">
        <v>71</v>
      </c>
      <c r="E26" s="101"/>
      <c r="F26" s="101"/>
      <c r="G26" s="297"/>
      <c r="H26" s="319"/>
      <c r="I26" s="280"/>
      <c r="J26" s="280"/>
      <c r="K26" s="280"/>
      <c r="L26" s="320"/>
      <c r="M26" s="321"/>
      <c r="N26" s="321"/>
      <c r="O26" s="322"/>
      <c r="P26" s="50">
        <v>4.5</v>
      </c>
      <c r="Q26" s="320"/>
      <c r="R26" s="297"/>
      <c r="S26" s="320"/>
      <c r="T26" s="304"/>
      <c r="U26" s="34">
        <v>4.5</v>
      </c>
      <c r="V26" s="52"/>
      <c r="W26" s="53">
        <f t="shared" si="2"/>
        <v>0</v>
      </c>
      <c r="X26" s="296">
        <f t="shared" si="0"/>
        <v>0</v>
      </c>
      <c r="Y26" s="101"/>
      <c r="Z26" s="101"/>
      <c r="AA26" s="297"/>
      <c r="AB26" s="323">
        <f t="shared" si="1"/>
        <v>0</v>
      </c>
      <c r="AC26" s="324"/>
      <c r="AD26" s="324"/>
      <c r="AE26" s="324"/>
      <c r="AF26" s="325"/>
      <c r="AG26" s="325"/>
      <c r="AH26" s="325"/>
      <c r="AI26" s="296"/>
      <c r="AJ26" s="101"/>
      <c r="AK26" s="297"/>
    </row>
    <row r="27" spans="2:37" ht="28.5" customHeight="1">
      <c r="B27" s="277">
        <v>18</v>
      </c>
      <c r="C27" s="279" t="s">
        <v>63</v>
      </c>
      <c r="D27" s="312" t="s">
        <v>72</v>
      </c>
      <c r="E27" s="100"/>
      <c r="F27" s="100"/>
      <c r="G27" s="309"/>
      <c r="H27" s="305">
        <v>0.5416666666666666</v>
      </c>
      <c r="I27" s="279"/>
      <c r="J27" s="279"/>
      <c r="K27" s="279"/>
      <c r="L27" s="306">
        <v>0.75</v>
      </c>
      <c r="M27" s="307"/>
      <c r="N27" s="307"/>
      <c r="O27" s="307"/>
      <c r="P27" s="54">
        <v>5</v>
      </c>
      <c r="Q27" s="308">
        <v>0.5416666666666666</v>
      </c>
      <c r="R27" s="309"/>
      <c r="S27" s="310">
        <v>0.75</v>
      </c>
      <c r="T27" s="311"/>
      <c r="U27" s="37">
        <v>5</v>
      </c>
      <c r="V27" s="48">
        <v>850</v>
      </c>
      <c r="W27" s="49">
        <f>U27*V27*2</f>
        <v>8500</v>
      </c>
      <c r="X27" s="182">
        <v>430</v>
      </c>
      <c r="Y27" s="183"/>
      <c r="Z27" s="183"/>
      <c r="AA27" s="184"/>
      <c r="AB27" s="313">
        <f>W27-X27</f>
        <v>8070</v>
      </c>
      <c r="AC27" s="314"/>
      <c r="AD27" s="314"/>
      <c r="AE27" s="315"/>
      <c r="AF27" s="316"/>
      <c r="AG27" s="316"/>
      <c r="AH27" s="316"/>
      <c r="AI27" s="312"/>
      <c r="AJ27" s="100"/>
      <c r="AK27" s="309"/>
    </row>
    <row r="28" spans="2:37" ht="28.5" customHeight="1">
      <c r="B28" s="278"/>
      <c r="C28" s="280"/>
      <c r="D28" s="328" t="s">
        <v>73</v>
      </c>
      <c r="E28" s="329"/>
      <c r="F28" s="329"/>
      <c r="G28" s="329"/>
      <c r="H28" s="319"/>
      <c r="I28" s="280"/>
      <c r="J28" s="280"/>
      <c r="K28" s="280"/>
      <c r="L28" s="320"/>
      <c r="M28" s="321"/>
      <c r="N28" s="321"/>
      <c r="O28" s="322"/>
      <c r="P28" s="50">
        <v>4.5</v>
      </c>
      <c r="Q28" s="320"/>
      <c r="R28" s="297"/>
      <c r="S28" s="320"/>
      <c r="T28" s="304"/>
      <c r="U28" s="34">
        <v>4.5</v>
      </c>
      <c r="V28" s="52"/>
      <c r="W28" s="53">
        <f>U28*V28*2</f>
        <v>0</v>
      </c>
      <c r="X28" s="296">
        <f t="shared" si="0"/>
        <v>0</v>
      </c>
      <c r="Y28" s="101"/>
      <c r="Z28" s="101"/>
      <c r="AA28" s="297"/>
      <c r="AB28" s="323">
        <f>W28-X28</f>
        <v>0</v>
      </c>
      <c r="AC28" s="324"/>
      <c r="AD28" s="324"/>
      <c r="AE28" s="324"/>
      <c r="AF28" s="325"/>
      <c r="AG28" s="325"/>
      <c r="AH28" s="325"/>
      <c r="AI28" s="296"/>
      <c r="AJ28" s="101"/>
      <c r="AK28" s="297"/>
    </row>
    <row r="29" spans="2:37" ht="25.5" customHeight="1">
      <c r="B29" s="277">
        <v>28</v>
      </c>
      <c r="C29" s="279" t="s">
        <v>81</v>
      </c>
      <c r="D29" s="312" t="s">
        <v>78</v>
      </c>
      <c r="E29" s="100"/>
      <c r="F29" s="100"/>
      <c r="G29" s="309"/>
      <c r="H29" s="305">
        <v>0.5833333333333334</v>
      </c>
      <c r="I29" s="279"/>
      <c r="J29" s="279"/>
      <c r="K29" s="279"/>
      <c r="L29" s="306">
        <v>0.6666666666666666</v>
      </c>
      <c r="M29" s="307"/>
      <c r="N29" s="307"/>
      <c r="O29" s="307"/>
      <c r="P29" s="54">
        <v>1</v>
      </c>
      <c r="Q29" s="308">
        <v>0.5833333333333334</v>
      </c>
      <c r="R29" s="309"/>
      <c r="S29" s="310">
        <v>0.6666666666666666</v>
      </c>
      <c r="T29" s="311"/>
      <c r="U29" s="37">
        <v>1</v>
      </c>
      <c r="V29" s="48">
        <v>850</v>
      </c>
      <c r="W29" s="49">
        <f>U29*V29*2</f>
        <v>1700</v>
      </c>
      <c r="X29" s="330" t="s">
        <v>79</v>
      </c>
      <c r="Y29" s="331"/>
      <c r="Z29" s="331"/>
      <c r="AA29" s="332"/>
      <c r="AB29" s="313">
        <f>W29-X29</f>
        <v>1700</v>
      </c>
      <c r="AC29" s="314"/>
      <c r="AD29" s="314"/>
      <c r="AE29" s="315"/>
      <c r="AF29" s="316"/>
      <c r="AG29" s="316"/>
      <c r="AH29" s="316"/>
      <c r="AI29" s="312"/>
      <c r="AJ29" s="100"/>
      <c r="AK29" s="309"/>
    </row>
    <row r="30" spans="2:37" ht="30" customHeight="1">
      <c r="B30" s="278"/>
      <c r="C30" s="280"/>
      <c r="D30" s="328" t="s">
        <v>75</v>
      </c>
      <c r="E30" s="329"/>
      <c r="F30" s="329"/>
      <c r="G30" s="329"/>
      <c r="H30" s="319"/>
      <c r="I30" s="280"/>
      <c r="J30" s="280"/>
      <c r="K30" s="280"/>
      <c r="L30" s="320" t="s">
        <v>77</v>
      </c>
      <c r="M30" s="321"/>
      <c r="N30" s="321"/>
      <c r="O30" s="322"/>
      <c r="P30" s="50">
        <v>4.5</v>
      </c>
      <c r="Q30" s="320"/>
      <c r="R30" s="297"/>
      <c r="S30" s="320" t="s">
        <v>76</v>
      </c>
      <c r="T30" s="304"/>
      <c r="U30" s="34">
        <v>4.5</v>
      </c>
      <c r="V30" s="52"/>
      <c r="W30" s="53">
        <f>U30*V30*2</f>
        <v>0</v>
      </c>
      <c r="X30" s="333">
        <v>0</v>
      </c>
      <c r="Y30" s="334"/>
      <c r="Z30" s="334"/>
      <c r="AA30" s="335"/>
      <c r="AB30" s="333">
        <f>W30-X30</f>
        <v>0</v>
      </c>
      <c r="AC30" s="334"/>
      <c r="AD30" s="334"/>
      <c r="AE30" s="334"/>
      <c r="AF30" s="325"/>
      <c r="AG30" s="325"/>
      <c r="AH30" s="325"/>
      <c r="AI30" s="296"/>
      <c r="AJ30" s="101"/>
      <c r="AK30" s="297"/>
    </row>
    <row r="31" spans="2:37" ht="9.75" customHeight="1">
      <c r="B31" s="30"/>
      <c r="C31" s="30"/>
      <c r="D31" s="298"/>
      <c r="E31" s="110"/>
      <c r="F31" s="110"/>
      <c r="G31" s="111"/>
      <c r="H31" s="298"/>
      <c r="I31" s="299"/>
      <c r="J31" s="299"/>
      <c r="K31" s="300"/>
      <c r="L31" s="298"/>
      <c r="M31" s="299"/>
      <c r="N31" s="299"/>
      <c r="O31" s="300"/>
      <c r="P31" s="31"/>
      <c r="Q31" s="298"/>
      <c r="R31" s="111"/>
      <c r="S31" s="298"/>
      <c r="T31" s="150"/>
      <c r="U31" s="34"/>
      <c r="V31" s="32"/>
      <c r="W31" s="33"/>
      <c r="X31" s="298"/>
      <c r="Y31" s="110"/>
      <c r="Z31" s="110"/>
      <c r="AA31" s="111"/>
      <c r="AB31" s="336"/>
      <c r="AC31" s="110"/>
      <c r="AD31" s="110"/>
      <c r="AE31" s="111"/>
      <c r="AF31" s="336"/>
      <c r="AG31" s="337"/>
      <c r="AH31" s="338"/>
      <c r="AI31" s="298"/>
      <c r="AJ31" s="299"/>
      <c r="AK31" s="300"/>
    </row>
    <row r="32" spans="2:37" ht="9.75" customHeight="1">
      <c r="B32" s="30"/>
      <c r="C32" s="30"/>
      <c r="D32" s="298"/>
      <c r="E32" s="110"/>
      <c r="F32" s="110"/>
      <c r="G32" s="111"/>
      <c r="H32" s="298"/>
      <c r="I32" s="299"/>
      <c r="J32" s="299"/>
      <c r="K32" s="300"/>
      <c r="L32" s="298"/>
      <c r="M32" s="299"/>
      <c r="N32" s="299"/>
      <c r="O32" s="300"/>
      <c r="P32" s="31"/>
      <c r="Q32" s="298"/>
      <c r="R32" s="111"/>
      <c r="S32" s="298"/>
      <c r="T32" s="150"/>
      <c r="U32" s="34"/>
      <c r="V32" s="32"/>
      <c r="W32" s="33"/>
      <c r="X32" s="298"/>
      <c r="Y32" s="110"/>
      <c r="Z32" s="110"/>
      <c r="AA32" s="111"/>
      <c r="AB32" s="336"/>
      <c r="AC32" s="110"/>
      <c r="AD32" s="110"/>
      <c r="AE32" s="111"/>
      <c r="AF32" s="336"/>
      <c r="AG32" s="337"/>
      <c r="AH32" s="338"/>
      <c r="AI32" s="298"/>
      <c r="AJ32" s="299"/>
      <c r="AK32" s="300"/>
    </row>
    <row r="33" spans="2:37" ht="9.75" customHeight="1">
      <c r="B33" s="30"/>
      <c r="C33" s="30"/>
      <c r="D33" s="298"/>
      <c r="E33" s="110"/>
      <c r="F33" s="110"/>
      <c r="G33" s="111"/>
      <c r="H33" s="298"/>
      <c r="I33" s="299"/>
      <c r="J33" s="299"/>
      <c r="K33" s="300"/>
      <c r="L33" s="298"/>
      <c r="M33" s="299"/>
      <c r="N33" s="299"/>
      <c r="O33" s="300"/>
      <c r="P33" s="31"/>
      <c r="Q33" s="298"/>
      <c r="R33" s="111"/>
      <c r="S33" s="298"/>
      <c r="T33" s="150"/>
      <c r="U33" s="34"/>
      <c r="V33" s="32"/>
      <c r="W33" s="33"/>
      <c r="X33" s="298"/>
      <c r="Y33" s="110"/>
      <c r="Z33" s="110"/>
      <c r="AA33" s="111"/>
      <c r="AB33" s="336"/>
      <c r="AC33" s="110"/>
      <c r="AD33" s="110"/>
      <c r="AE33" s="111"/>
      <c r="AF33" s="336"/>
      <c r="AG33" s="337"/>
      <c r="AH33" s="338"/>
      <c r="AI33" s="298"/>
      <c r="AJ33" s="299"/>
      <c r="AK33" s="300"/>
    </row>
    <row r="34" spans="2:37" ht="9.75" customHeight="1">
      <c r="B34" s="30"/>
      <c r="C34" s="30"/>
      <c r="D34" s="298"/>
      <c r="E34" s="110"/>
      <c r="F34" s="110"/>
      <c r="G34" s="111"/>
      <c r="H34" s="298"/>
      <c r="I34" s="299"/>
      <c r="J34" s="299"/>
      <c r="K34" s="300"/>
      <c r="L34" s="298"/>
      <c r="M34" s="299"/>
      <c r="N34" s="299"/>
      <c r="O34" s="300"/>
      <c r="P34" s="31"/>
      <c r="Q34" s="298"/>
      <c r="R34" s="111"/>
      <c r="S34" s="298"/>
      <c r="T34" s="150"/>
      <c r="U34" s="34"/>
      <c r="V34" s="32"/>
      <c r="W34" s="33"/>
      <c r="X34" s="298"/>
      <c r="Y34" s="110"/>
      <c r="Z34" s="110"/>
      <c r="AA34" s="111"/>
      <c r="AB34" s="336"/>
      <c r="AC34" s="110"/>
      <c r="AD34" s="110"/>
      <c r="AE34" s="111"/>
      <c r="AF34" s="336"/>
      <c r="AG34" s="337"/>
      <c r="AH34" s="338"/>
      <c r="AI34" s="298"/>
      <c r="AJ34" s="299"/>
      <c r="AK34" s="300"/>
    </row>
    <row r="35" spans="2:37" ht="9.75" customHeight="1">
      <c r="B35" s="30"/>
      <c r="C35" s="30"/>
      <c r="D35" s="298"/>
      <c r="E35" s="110"/>
      <c r="F35" s="110"/>
      <c r="G35" s="111"/>
      <c r="H35" s="298"/>
      <c r="I35" s="299"/>
      <c r="J35" s="299"/>
      <c r="K35" s="300"/>
      <c r="L35" s="298"/>
      <c r="M35" s="299"/>
      <c r="N35" s="299"/>
      <c r="O35" s="300"/>
      <c r="P35" s="31"/>
      <c r="Q35" s="298"/>
      <c r="R35" s="111"/>
      <c r="S35" s="298"/>
      <c r="T35" s="150"/>
      <c r="U35" s="34"/>
      <c r="V35" s="32"/>
      <c r="W35" s="33"/>
      <c r="X35" s="298"/>
      <c r="Y35" s="110"/>
      <c r="Z35" s="110"/>
      <c r="AA35" s="111"/>
      <c r="AB35" s="336"/>
      <c r="AC35" s="110"/>
      <c r="AD35" s="110"/>
      <c r="AE35" s="111"/>
      <c r="AF35" s="336"/>
      <c r="AG35" s="337"/>
      <c r="AH35" s="338"/>
      <c r="AI35" s="298"/>
      <c r="AJ35" s="299"/>
      <c r="AK35" s="300"/>
    </row>
    <row r="36" spans="2:37" ht="9.75" customHeight="1">
      <c r="B36" s="30"/>
      <c r="C36" s="30"/>
      <c r="D36" s="298"/>
      <c r="E36" s="110"/>
      <c r="F36" s="110"/>
      <c r="G36" s="111"/>
      <c r="H36" s="298"/>
      <c r="I36" s="299"/>
      <c r="J36" s="299"/>
      <c r="K36" s="300"/>
      <c r="L36" s="298"/>
      <c r="M36" s="299"/>
      <c r="N36" s="299"/>
      <c r="O36" s="300"/>
      <c r="P36" s="31"/>
      <c r="Q36" s="298"/>
      <c r="R36" s="111"/>
      <c r="S36" s="298"/>
      <c r="T36" s="150"/>
      <c r="U36" s="34"/>
      <c r="V36" s="32"/>
      <c r="W36" s="33"/>
      <c r="X36" s="298"/>
      <c r="Y36" s="110"/>
      <c r="Z36" s="110"/>
      <c r="AA36" s="111"/>
      <c r="AB36" s="336"/>
      <c r="AC36" s="110"/>
      <c r="AD36" s="110"/>
      <c r="AE36" s="111"/>
      <c r="AF36" s="336"/>
      <c r="AG36" s="337"/>
      <c r="AH36" s="338"/>
      <c r="AI36" s="298"/>
      <c r="AJ36" s="299"/>
      <c r="AK36" s="300"/>
    </row>
    <row r="37" spans="2:37" ht="9.75" customHeight="1">
      <c r="B37" s="30"/>
      <c r="C37" s="30"/>
      <c r="D37" s="298"/>
      <c r="E37" s="110"/>
      <c r="F37" s="110"/>
      <c r="G37" s="111"/>
      <c r="H37" s="298"/>
      <c r="I37" s="299"/>
      <c r="J37" s="299"/>
      <c r="K37" s="300"/>
      <c r="L37" s="298"/>
      <c r="M37" s="299"/>
      <c r="N37" s="299"/>
      <c r="O37" s="300"/>
      <c r="P37" s="31"/>
      <c r="Q37" s="298"/>
      <c r="R37" s="111"/>
      <c r="S37" s="298"/>
      <c r="T37" s="150"/>
      <c r="U37" s="34"/>
      <c r="V37" s="32"/>
      <c r="W37" s="33"/>
      <c r="X37" s="298"/>
      <c r="Y37" s="110"/>
      <c r="Z37" s="110"/>
      <c r="AA37" s="111"/>
      <c r="AB37" s="336"/>
      <c r="AC37" s="110"/>
      <c r="AD37" s="110"/>
      <c r="AE37" s="111"/>
      <c r="AF37" s="336"/>
      <c r="AG37" s="337"/>
      <c r="AH37" s="338"/>
      <c r="AI37" s="298"/>
      <c r="AJ37" s="299"/>
      <c r="AK37" s="300"/>
    </row>
    <row r="38" spans="2:37" ht="9.75" customHeight="1">
      <c r="B38" s="30"/>
      <c r="C38" s="30"/>
      <c r="D38" s="298"/>
      <c r="E38" s="110"/>
      <c r="F38" s="110"/>
      <c r="G38" s="111"/>
      <c r="H38" s="298"/>
      <c r="I38" s="299"/>
      <c r="J38" s="299"/>
      <c r="K38" s="300"/>
      <c r="L38" s="298"/>
      <c r="M38" s="299"/>
      <c r="N38" s="299"/>
      <c r="O38" s="300"/>
      <c r="P38" s="31"/>
      <c r="Q38" s="298"/>
      <c r="R38" s="111"/>
      <c r="S38" s="298"/>
      <c r="T38" s="150"/>
      <c r="U38" s="34"/>
      <c r="V38" s="32"/>
      <c r="W38" s="33"/>
      <c r="X38" s="298"/>
      <c r="Y38" s="110"/>
      <c r="Z38" s="110"/>
      <c r="AA38" s="111"/>
      <c r="AB38" s="336"/>
      <c r="AC38" s="110"/>
      <c r="AD38" s="110"/>
      <c r="AE38" s="111"/>
      <c r="AF38" s="336"/>
      <c r="AG38" s="337"/>
      <c r="AH38" s="338"/>
      <c r="AI38" s="298"/>
      <c r="AJ38" s="299"/>
      <c r="AK38" s="300"/>
    </row>
    <row r="39" spans="2:37" ht="9.75" customHeight="1">
      <c r="B39" s="30"/>
      <c r="C39" s="30"/>
      <c r="D39" s="298"/>
      <c r="E39" s="110"/>
      <c r="F39" s="110"/>
      <c r="G39" s="111"/>
      <c r="H39" s="298"/>
      <c r="I39" s="299"/>
      <c r="J39" s="299"/>
      <c r="K39" s="300"/>
      <c r="L39" s="298"/>
      <c r="M39" s="299"/>
      <c r="N39" s="299"/>
      <c r="O39" s="300"/>
      <c r="P39" s="31"/>
      <c r="Q39" s="298"/>
      <c r="R39" s="111"/>
      <c r="S39" s="298"/>
      <c r="T39" s="150"/>
      <c r="U39" s="34"/>
      <c r="V39" s="32"/>
      <c r="W39" s="33"/>
      <c r="X39" s="298"/>
      <c r="Y39" s="110"/>
      <c r="Z39" s="110"/>
      <c r="AA39" s="111"/>
      <c r="AB39" s="336"/>
      <c r="AC39" s="110"/>
      <c r="AD39" s="110"/>
      <c r="AE39" s="111"/>
      <c r="AF39" s="336"/>
      <c r="AG39" s="337"/>
      <c r="AH39" s="338"/>
      <c r="AI39" s="298"/>
      <c r="AJ39" s="299"/>
      <c r="AK39" s="300"/>
    </row>
    <row r="40" spans="2:37" ht="9.75" customHeight="1">
      <c r="B40" s="30"/>
      <c r="C40" s="30"/>
      <c r="D40" s="298"/>
      <c r="E40" s="110"/>
      <c r="F40" s="110"/>
      <c r="G40" s="111"/>
      <c r="H40" s="298"/>
      <c r="I40" s="299"/>
      <c r="J40" s="299"/>
      <c r="K40" s="300"/>
      <c r="L40" s="298"/>
      <c r="M40" s="299"/>
      <c r="N40" s="299"/>
      <c r="O40" s="300"/>
      <c r="P40" s="31"/>
      <c r="Q40" s="298"/>
      <c r="R40" s="111"/>
      <c r="S40" s="298"/>
      <c r="T40" s="150"/>
      <c r="U40" s="34"/>
      <c r="V40" s="32"/>
      <c r="W40" s="33"/>
      <c r="X40" s="298"/>
      <c r="Y40" s="110"/>
      <c r="Z40" s="110"/>
      <c r="AA40" s="111"/>
      <c r="AB40" s="336"/>
      <c r="AC40" s="110"/>
      <c r="AD40" s="110"/>
      <c r="AE40" s="111"/>
      <c r="AF40" s="336"/>
      <c r="AG40" s="337"/>
      <c r="AH40" s="338"/>
      <c r="AI40" s="298"/>
      <c r="AJ40" s="299"/>
      <c r="AK40" s="300"/>
    </row>
    <row r="41" spans="2:37" ht="9.75" customHeight="1">
      <c r="B41" s="30"/>
      <c r="C41" s="30"/>
      <c r="D41" s="298"/>
      <c r="E41" s="110"/>
      <c r="F41" s="110"/>
      <c r="G41" s="111"/>
      <c r="H41" s="298"/>
      <c r="I41" s="299"/>
      <c r="J41" s="299"/>
      <c r="K41" s="300"/>
      <c r="L41" s="298"/>
      <c r="M41" s="299"/>
      <c r="N41" s="299"/>
      <c r="O41" s="300"/>
      <c r="P41" s="31"/>
      <c r="Q41" s="298"/>
      <c r="R41" s="111"/>
      <c r="S41" s="298"/>
      <c r="T41" s="150"/>
      <c r="U41" s="34"/>
      <c r="V41" s="32"/>
      <c r="W41" s="33"/>
      <c r="X41" s="298"/>
      <c r="Y41" s="110"/>
      <c r="Z41" s="110"/>
      <c r="AA41" s="111"/>
      <c r="AB41" s="336"/>
      <c r="AC41" s="110"/>
      <c r="AD41" s="110"/>
      <c r="AE41" s="111"/>
      <c r="AF41" s="336"/>
      <c r="AG41" s="337"/>
      <c r="AH41" s="338"/>
      <c r="AI41" s="298"/>
      <c r="AJ41" s="299"/>
      <c r="AK41" s="300"/>
    </row>
    <row r="42" spans="2:37" ht="9.75" customHeight="1">
      <c r="B42" s="30"/>
      <c r="C42" s="30"/>
      <c r="D42" s="298"/>
      <c r="E42" s="110"/>
      <c r="F42" s="110"/>
      <c r="G42" s="111"/>
      <c r="H42" s="339"/>
      <c r="I42" s="110"/>
      <c r="J42" s="110"/>
      <c r="K42" s="111"/>
      <c r="L42" s="339"/>
      <c r="M42" s="110"/>
      <c r="N42" s="110"/>
      <c r="O42" s="111"/>
      <c r="P42" s="31"/>
      <c r="Q42" s="298"/>
      <c r="R42" s="111"/>
      <c r="S42" s="298"/>
      <c r="T42" s="150"/>
      <c r="U42" s="34"/>
      <c r="V42" s="32"/>
      <c r="W42" s="33"/>
      <c r="X42" s="298"/>
      <c r="Y42" s="110"/>
      <c r="Z42" s="110"/>
      <c r="AA42" s="111"/>
      <c r="AB42" s="336"/>
      <c r="AC42" s="110"/>
      <c r="AD42" s="110"/>
      <c r="AE42" s="111"/>
      <c r="AF42" s="336"/>
      <c r="AG42" s="337"/>
      <c r="AH42" s="338"/>
      <c r="AI42" s="298"/>
      <c r="AJ42" s="299"/>
      <c r="AK42" s="300"/>
    </row>
    <row r="43" spans="2:37" ht="28.5" customHeight="1">
      <c r="B43" s="30"/>
      <c r="C43" s="30"/>
      <c r="D43" s="298"/>
      <c r="E43" s="110"/>
      <c r="F43" s="110"/>
      <c r="G43" s="111"/>
      <c r="H43" s="298"/>
      <c r="I43" s="299"/>
      <c r="J43" s="299"/>
      <c r="K43" s="300"/>
      <c r="L43" s="298"/>
      <c r="M43" s="299"/>
      <c r="N43" s="299"/>
      <c r="O43" s="300"/>
      <c r="P43" s="31"/>
      <c r="Q43" s="298"/>
      <c r="R43" s="111"/>
      <c r="S43" s="298"/>
      <c r="T43" s="150"/>
      <c r="U43" s="34"/>
      <c r="V43" s="32"/>
      <c r="W43" s="33"/>
      <c r="X43" s="298"/>
      <c r="Y43" s="110"/>
      <c r="Z43" s="110"/>
      <c r="AA43" s="111"/>
      <c r="AB43" s="336"/>
      <c r="AC43" s="110"/>
      <c r="AD43" s="110"/>
      <c r="AE43" s="111"/>
      <c r="AF43" s="336"/>
      <c r="AG43" s="337"/>
      <c r="AH43" s="338"/>
      <c r="AI43" s="298"/>
      <c r="AJ43" s="299"/>
      <c r="AK43" s="300"/>
    </row>
    <row r="44" spans="2:37" ht="28.5" customHeight="1" thickBot="1">
      <c r="B44" s="35"/>
      <c r="C44" s="35"/>
      <c r="D44" s="343"/>
      <c r="E44" s="341"/>
      <c r="F44" s="341"/>
      <c r="G44" s="342"/>
      <c r="H44" s="343"/>
      <c r="I44" s="344"/>
      <c r="J44" s="344"/>
      <c r="K44" s="345"/>
      <c r="L44" s="343"/>
      <c r="M44" s="344"/>
      <c r="N44" s="344"/>
      <c r="O44" s="345"/>
      <c r="P44" s="36"/>
      <c r="Q44" s="343"/>
      <c r="R44" s="342"/>
      <c r="S44" s="343"/>
      <c r="T44" s="351"/>
      <c r="U44" s="37"/>
      <c r="V44" s="38"/>
      <c r="W44" s="39"/>
      <c r="X44" s="343"/>
      <c r="Y44" s="341"/>
      <c r="Z44" s="341"/>
      <c r="AA44" s="342"/>
      <c r="AB44" s="340"/>
      <c r="AC44" s="341"/>
      <c r="AD44" s="341"/>
      <c r="AE44" s="342"/>
      <c r="AF44" s="340"/>
      <c r="AG44" s="358"/>
      <c r="AH44" s="359"/>
      <c r="AI44" s="343"/>
      <c r="AJ44" s="344"/>
      <c r="AK44" s="345"/>
    </row>
    <row r="45" spans="2:37" ht="28.5" customHeight="1" thickBot="1" thickTop="1">
      <c r="B45" s="352" t="s">
        <v>53</v>
      </c>
      <c r="C45" s="353"/>
      <c r="D45" s="353"/>
      <c r="E45" s="353"/>
      <c r="F45" s="353"/>
      <c r="G45" s="354"/>
      <c r="H45" s="346"/>
      <c r="I45" s="355"/>
      <c r="J45" s="355"/>
      <c r="K45" s="356"/>
      <c r="L45" s="346"/>
      <c r="M45" s="355"/>
      <c r="N45" s="355"/>
      <c r="O45" s="356"/>
      <c r="P45" s="41">
        <v>27</v>
      </c>
      <c r="Q45" s="346"/>
      <c r="R45" s="357"/>
      <c r="S45" s="346"/>
      <c r="T45" s="347"/>
      <c r="U45" s="44">
        <v>27</v>
      </c>
      <c r="V45" s="40"/>
      <c r="W45" s="42">
        <f>SUM(W19:W44)</f>
        <v>45900</v>
      </c>
      <c r="X45" s="348">
        <f>SUM(X19:X44)</f>
        <v>4000</v>
      </c>
      <c r="Y45" s="349"/>
      <c r="Z45" s="349"/>
      <c r="AA45" s="350"/>
      <c r="AB45" s="360">
        <f>SUM(AB19:AB44)</f>
        <v>41900</v>
      </c>
      <c r="AC45" s="360"/>
      <c r="AD45" s="360"/>
      <c r="AE45" s="360"/>
      <c r="AF45" s="361"/>
      <c r="AG45" s="362"/>
      <c r="AH45" s="357"/>
      <c r="AI45" s="346"/>
      <c r="AJ45" s="362"/>
      <c r="AK45" s="357"/>
    </row>
    <row r="46" spans="16:21" ht="13.5">
      <c r="P46" s="43"/>
      <c r="T46" s="11"/>
      <c r="U46" s="11"/>
    </row>
  </sheetData>
  <sheetProtection/>
  <mergeCells count="331">
    <mergeCell ref="C25:C26"/>
    <mergeCell ref="AF44:AH44"/>
    <mergeCell ref="AB45:AE45"/>
    <mergeCell ref="AF45:AH45"/>
    <mergeCell ref="AI45:AK45"/>
    <mergeCell ref="B19:B20"/>
    <mergeCell ref="C19:C20"/>
    <mergeCell ref="B21:B22"/>
    <mergeCell ref="C21:C22"/>
    <mergeCell ref="B23:B24"/>
    <mergeCell ref="C23:C24"/>
    <mergeCell ref="B25:B26"/>
    <mergeCell ref="B45:G45"/>
    <mergeCell ref="H45:K45"/>
    <mergeCell ref="L45:O45"/>
    <mergeCell ref="Q45:R45"/>
    <mergeCell ref="D38:G38"/>
    <mergeCell ref="H38:K38"/>
    <mergeCell ref="L38:O38"/>
    <mergeCell ref="Q38:R38"/>
    <mergeCell ref="S45:T45"/>
    <mergeCell ref="X45:AA45"/>
    <mergeCell ref="AF43:AH43"/>
    <mergeCell ref="AI43:AK43"/>
    <mergeCell ref="D44:G44"/>
    <mergeCell ref="H44:K44"/>
    <mergeCell ref="L44:O44"/>
    <mergeCell ref="Q44:R44"/>
    <mergeCell ref="S44:T44"/>
    <mergeCell ref="X44:AA44"/>
    <mergeCell ref="AB44:AE44"/>
    <mergeCell ref="AI44:AK44"/>
    <mergeCell ref="AB42:AE42"/>
    <mergeCell ref="AF42:AH42"/>
    <mergeCell ref="AI42:AK42"/>
    <mergeCell ref="D43:G43"/>
    <mergeCell ref="H43:K43"/>
    <mergeCell ref="L43:O43"/>
    <mergeCell ref="Q43:R43"/>
    <mergeCell ref="S43:T43"/>
    <mergeCell ref="X43:AA43"/>
    <mergeCell ref="AB43:AE43"/>
    <mergeCell ref="D42:G42"/>
    <mergeCell ref="H42:K42"/>
    <mergeCell ref="L42:O42"/>
    <mergeCell ref="Q42:R42"/>
    <mergeCell ref="S42:T42"/>
    <mergeCell ref="X42:AA42"/>
    <mergeCell ref="AI40:AK40"/>
    <mergeCell ref="D41:G41"/>
    <mergeCell ref="H41:K41"/>
    <mergeCell ref="L41:O41"/>
    <mergeCell ref="Q41:R41"/>
    <mergeCell ref="S41:T41"/>
    <mergeCell ref="X41:AA41"/>
    <mergeCell ref="AB41:AE41"/>
    <mergeCell ref="AF41:AH41"/>
    <mergeCell ref="AI41:AK41"/>
    <mergeCell ref="AF39:AH39"/>
    <mergeCell ref="AI39:AK39"/>
    <mergeCell ref="D40:G40"/>
    <mergeCell ref="H40:K40"/>
    <mergeCell ref="L40:O40"/>
    <mergeCell ref="Q40:R40"/>
    <mergeCell ref="S40:T40"/>
    <mergeCell ref="X40:AA40"/>
    <mergeCell ref="AB40:AE40"/>
    <mergeCell ref="AF40:AH40"/>
    <mergeCell ref="AB38:AE38"/>
    <mergeCell ref="AF38:AH38"/>
    <mergeCell ref="AI38:AK38"/>
    <mergeCell ref="D39:G39"/>
    <mergeCell ref="H39:K39"/>
    <mergeCell ref="L39:O39"/>
    <mergeCell ref="Q39:R39"/>
    <mergeCell ref="S39:T39"/>
    <mergeCell ref="X39:AA39"/>
    <mergeCell ref="AB39:AE39"/>
    <mergeCell ref="S38:T38"/>
    <mergeCell ref="X38:AA38"/>
    <mergeCell ref="AI36:AK36"/>
    <mergeCell ref="D37:G37"/>
    <mergeCell ref="H37:K37"/>
    <mergeCell ref="L37:O37"/>
    <mergeCell ref="Q37:R37"/>
    <mergeCell ref="S37:T37"/>
    <mergeCell ref="X37:AA37"/>
    <mergeCell ref="AB37:AE37"/>
    <mergeCell ref="AF37:AH37"/>
    <mergeCell ref="AI37:AK37"/>
    <mergeCell ref="AF35:AH35"/>
    <mergeCell ref="AI35:AK35"/>
    <mergeCell ref="D36:G36"/>
    <mergeCell ref="H36:K36"/>
    <mergeCell ref="L36:O36"/>
    <mergeCell ref="Q36:R36"/>
    <mergeCell ref="S36:T36"/>
    <mergeCell ref="X36:AA36"/>
    <mergeCell ref="AB36:AE36"/>
    <mergeCell ref="AF36:AH36"/>
    <mergeCell ref="AB34:AE34"/>
    <mergeCell ref="AF34:AH34"/>
    <mergeCell ref="AI34:AK34"/>
    <mergeCell ref="D35:G35"/>
    <mergeCell ref="H35:K35"/>
    <mergeCell ref="L35:O35"/>
    <mergeCell ref="Q35:R35"/>
    <mergeCell ref="S35:T35"/>
    <mergeCell ref="X35:AA35"/>
    <mergeCell ref="AB35:AE35"/>
    <mergeCell ref="D34:G34"/>
    <mergeCell ref="H34:K34"/>
    <mergeCell ref="L34:O34"/>
    <mergeCell ref="Q34:R34"/>
    <mergeCell ref="S34:T34"/>
    <mergeCell ref="X34:AA34"/>
    <mergeCell ref="AI32:AK32"/>
    <mergeCell ref="D33:G33"/>
    <mergeCell ref="H33:K33"/>
    <mergeCell ref="L33:O33"/>
    <mergeCell ref="Q33:R33"/>
    <mergeCell ref="S33:T33"/>
    <mergeCell ref="X33:AA33"/>
    <mergeCell ref="AB33:AE33"/>
    <mergeCell ref="AF33:AH33"/>
    <mergeCell ref="AI33:AK33"/>
    <mergeCell ref="AF31:AH31"/>
    <mergeCell ref="AI31:AK31"/>
    <mergeCell ref="D32:G32"/>
    <mergeCell ref="H32:K32"/>
    <mergeCell ref="L32:O32"/>
    <mergeCell ref="Q32:R32"/>
    <mergeCell ref="S32:T32"/>
    <mergeCell ref="X32:AA32"/>
    <mergeCell ref="AB32:AE32"/>
    <mergeCell ref="AF32:AH32"/>
    <mergeCell ref="AB30:AE30"/>
    <mergeCell ref="AF30:AH30"/>
    <mergeCell ref="AI30:AK30"/>
    <mergeCell ref="D31:G31"/>
    <mergeCell ref="H31:K31"/>
    <mergeCell ref="L31:O31"/>
    <mergeCell ref="Q31:R31"/>
    <mergeCell ref="S31:T31"/>
    <mergeCell ref="X31:AA31"/>
    <mergeCell ref="AB31:AE31"/>
    <mergeCell ref="D30:G30"/>
    <mergeCell ref="H30:K30"/>
    <mergeCell ref="L30:O30"/>
    <mergeCell ref="Q30:R30"/>
    <mergeCell ref="S30:T30"/>
    <mergeCell ref="X30:AA30"/>
    <mergeCell ref="AI28:AK28"/>
    <mergeCell ref="D29:G29"/>
    <mergeCell ref="H29:K29"/>
    <mergeCell ref="L29:O29"/>
    <mergeCell ref="Q29:R29"/>
    <mergeCell ref="S29:T29"/>
    <mergeCell ref="X29:AA29"/>
    <mergeCell ref="AB29:AE29"/>
    <mergeCell ref="AF29:AH29"/>
    <mergeCell ref="AI29:AK29"/>
    <mergeCell ref="AF27:AH27"/>
    <mergeCell ref="AI27:AK27"/>
    <mergeCell ref="D28:G28"/>
    <mergeCell ref="H28:K28"/>
    <mergeCell ref="L28:O28"/>
    <mergeCell ref="Q28:R28"/>
    <mergeCell ref="S28:T28"/>
    <mergeCell ref="X28:AA28"/>
    <mergeCell ref="AB28:AE28"/>
    <mergeCell ref="AF28:AH28"/>
    <mergeCell ref="AB26:AE26"/>
    <mergeCell ref="AF26:AH26"/>
    <mergeCell ref="AI26:AK26"/>
    <mergeCell ref="D27:G27"/>
    <mergeCell ref="H27:K27"/>
    <mergeCell ref="L27:O27"/>
    <mergeCell ref="Q27:R27"/>
    <mergeCell ref="S27:T27"/>
    <mergeCell ref="X27:AA27"/>
    <mergeCell ref="AB27:AE27"/>
    <mergeCell ref="D26:G26"/>
    <mergeCell ref="H26:K26"/>
    <mergeCell ref="L26:O26"/>
    <mergeCell ref="Q26:R26"/>
    <mergeCell ref="S26:T26"/>
    <mergeCell ref="X26:AA26"/>
    <mergeCell ref="AF24:AH24"/>
    <mergeCell ref="AI24:AK24"/>
    <mergeCell ref="H25:K25"/>
    <mergeCell ref="L25:O25"/>
    <mergeCell ref="Q25:R25"/>
    <mergeCell ref="S25:T25"/>
    <mergeCell ref="X25:AA25"/>
    <mergeCell ref="AB25:AE25"/>
    <mergeCell ref="AF25:AH25"/>
    <mergeCell ref="AI25:AK25"/>
    <mergeCell ref="AB23:AE23"/>
    <mergeCell ref="AF23:AH23"/>
    <mergeCell ref="AI23:AK23"/>
    <mergeCell ref="D24:G24"/>
    <mergeCell ref="H24:K24"/>
    <mergeCell ref="L24:O24"/>
    <mergeCell ref="Q24:R24"/>
    <mergeCell ref="S24:T24"/>
    <mergeCell ref="X24:AA24"/>
    <mergeCell ref="AB24:AE24"/>
    <mergeCell ref="D23:G23"/>
    <mergeCell ref="H23:K23"/>
    <mergeCell ref="L23:O23"/>
    <mergeCell ref="Q23:R23"/>
    <mergeCell ref="S23:T23"/>
    <mergeCell ref="X23:AA23"/>
    <mergeCell ref="AI21:AK21"/>
    <mergeCell ref="D22:G22"/>
    <mergeCell ref="H22:K22"/>
    <mergeCell ref="L22:O22"/>
    <mergeCell ref="Q22:R22"/>
    <mergeCell ref="S22:T22"/>
    <mergeCell ref="X22:AA22"/>
    <mergeCell ref="AB22:AE22"/>
    <mergeCell ref="AF22:AH22"/>
    <mergeCell ref="AI22:AK22"/>
    <mergeCell ref="AF20:AH20"/>
    <mergeCell ref="AI20:AK20"/>
    <mergeCell ref="D21:G21"/>
    <mergeCell ref="H21:K21"/>
    <mergeCell ref="L21:O21"/>
    <mergeCell ref="Q21:R21"/>
    <mergeCell ref="S21:T21"/>
    <mergeCell ref="X21:AA21"/>
    <mergeCell ref="AB21:AE21"/>
    <mergeCell ref="AF21:AH21"/>
    <mergeCell ref="AB19:AE19"/>
    <mergeCell ref="AF19:AH19"/>
    <mergeCell ref="AI19:AK19"/>
    <mergeCell ref="D20:G20"/>
    <mergeCell ref="H20:K20"/>
    <mergeCell ref="L20:O20"/>
    <mergeCell ref="Q20:R20"/>
    <mergeCell ref="S20:T20"/>
    <mergeCell ref="X20:AA20"/>
    <mergeCell ref="AB20:AE20"/>
    <mergeCell ref="D19:G19"/>
    <mergeCell ref="H19:K19"/>
    <mergeCell ref="L19:O19"/>
    <mergeCell ref="Q19:R19"/>
    <mergeCell ref="S19:T19"/>
    <mergeCell ref="X19:AA19"/>
    <mergeCell ref="D17:G17"/>
    <mergeCell ref="H17:K18"/>
    <mergeCell ref="L17:O17"/>
    <mergeCell ref="Q17:R18"/>
    <mergeCell ref="S17:T17"/>
    <mergeCell ref="D18:G18"/>
    <mergeCell ref="L18:O18"/>
    <mergeCell ref="S18:T18"/>
    <mergeCell ref="V16:V17"/>
    <mergeCell ref="W16:W17"/>
    <mergeCell ref="X16:AA17"/>
    <mergeCell ref="AB16:AE17"/>
    <mergeCell ref="AF16:AH18"/>
    <mergeCell ref="AI16:AK18"/>
    <mergeCell ref="X18:AA18"/>
    <mergeCell ref="AB18:AE18"/>
    <mergeCell ref="B13:E13"/>
    <mergeCell ref="B14:O14"/>
    <mergeCell ref="P14:V14"/>
    <mergeCell ref="W14:AC14"/>
    <mergeCell ref="AD14:AH14"/>
    <mergeCell ref="B16:B18"/>
    <mergeCell ref="C16:C18"/>
    <mergeCell ref="H16:P16"/>
    <mergeCell ref="Q16:T16"/>
    <mergeCell ref="U16:U17"/>
    <mergeCell ref="B11:E11"/>
    <mergeCell ref="F11:P11"/>
    <mergeCell ref="Q11:U11"/>
    <mergeCell ref="V11:AK11"/>
    <mergeCell ref="B12:E12"/>
    <mergeCell ref="F12:P12"/>
    <mergeCell ref="Q12:U12"/>
    <mergeCell ref="V12:AA12"/>
    <mergeCell ref="AB12:AK12"/>
    <mergeCell ref="K7:O8"/>
    <mergeCell ref="Z9:AA9"/>
    <mergeCell ref="AB9:AK9"/>
    <mergeCell ref="B10:E10"/>
    <mergeCell ref="F10:P10"/>
    <mergeCell ref="Q10:U10"/>
    <mergeCell ref="V10:AA10"/>
    <mergeCell ref="AB10:AK10"/>
    <mergeCell ref="W5:W8"/>
    <mergeCell ref="S5:V6"/>
    <mergeCell ref="T7:V8"/>
    <mergeCell ref="M5:M6"/>
    <mergeCell ref="B9:E9"/>
    <mergeCell ref="F9:P9"/>
    <mergeCell ref="Q9:T9"/>
    <mergeCell ref="U9:X9"/>
    <mergeCell ref="P6:R6"/>
    <mergeCell ref="B7:E8"/>
    <mergeCell ref="F7:J8"/>
    <mergeCell ref="B5:E5"/>
    <mergeCell ref="J3:L4"/>
    <mergeCell ref="M3:AA4"/>
    <mergeCell ref="K5:K6"/>
    <mergeCell ref="L5:L6"/>
    <mergeCell ref="Y5:AK5"/>
    <mergeCell ref="P7:P8"/>
    <mergeCell ref="Q7:S8"/>
    <mergeCell ref="N5:N6"/>
    <mergeCell ref="O5:O6"/>
    <mergeCell ref="P5:R5"/>
    <mergeCell ref="F5:F6"/>
    <mergeCell ref="G5:G6"/>
    <mergeCell ref="H5:H6"/>
    <mergeCell ref="I5:I6"/>
    <mergeCell ref="J5:J6"/>
    <mergeCell ref="B6:E6"/>
    <mergeCell ref="B27:B28"/>
    <mergeCell ref="C27:C28"/>
    <mergeCell ref="B29:B30"/>
    <mergeCell ref="C29:C30"/>
    <mergeCell ref="D25:G25"/>
    <mergeCell ref="B2:AK2"/>
    <mergeCell ref="C3:C4"/>
    <mergeCell ref="D3:E4"/>
    <mergeCell ref="F3:G4"/>
    <mergeCell ref="H3:I4"/>
  </mergeCells>
  <conditionalFormatting sqref="P19:P44 W19:W44 U19:U44">
    <cfRule type="expression" priority="2" dxfId="2" stopIfTrue="1">
      <formula>$H19=""</formula>
    </cfRule>
  </conditionalFormatting>
  <conditionalFormatting sqref="P45 U45">
    <cfRule type="expression" priority="1" dxfId="2" stopIfTrue="1">
      <formula>$H$19=""</formula>
    </cfRule>
  </conditionalFormatting>
  <printOptions horizontalCentered="1"/>
  <pageMargins left="0.19652777777777777" right="0.19652777777777777" top="0.8659722222222223" bottom="0" header="0.47222222222222227" footer="0.5118055555555556"/>
  <pageSetup horizontalDpi="600" verticalDpi="600" orientation="portrait" paperSize="9" scale="78" r:id="rId2"/>
  <headerFooter alignWithMargins="0">
    <oddHeader>&amp;R&amp;14別　紙&amp;11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障がい福祉課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fuk07</dc:creator>
  <cp:keywords/>
  <dc:description/>
  <cp:lastModifiedBy>門真市</cp:lastModifiedBy>
  <cp:lastPrinted>2023-03-23T06:18:03Z</cp:lastPrinted>
  <dcterms:created xsi:type="dcterms:W3CDTF">2010-02-18T02:37:34Z</dcterms:created>
  <dcterms:modified xsi:type="dcterms:W3CDTF">2024-01-15T04:42:31Z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