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4\所属専用\財政課\財政G\R3\05財政運営\01財政公表\08財政比較分析表等\20211029【作業依頼】令和元年度財政状況資料集の公表について\公表\"/>
    </mc:Choice>
  </mc:AlternateContent>
  <bookViews>
    <workbookView xWindow="0" yWindow="0" windowWidth="21570" windowHeight="8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35" i="10"/>
  <c r="C36" i="10" s="1"/>
  <c r="U34" i="10" s="1"/>
  <c r="U35" i="10" s="1"/>
  <c r="BE34" i="10"/>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<sst xmlns="http://schemas.openxmlformats.org/spreadsheetml/2006/main" count="1135" uniqueCount="639">
  <si>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</si>
  <si>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</si>
  <si>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</si>
  <si>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</si>
  <si>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</si>
  <si>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</si>
  <si>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</si>
  <si>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</si>
  <si>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</si>
  <si>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</si>
  <si>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</si>
  <si>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</si>
  <si>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</si>
  <si>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</si>
  <si>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</si>
  <si>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</si>
  <si>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</si>
  <si>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</si>
  <si>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</si>
  <si>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</si>
  <si>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</si>
  <si>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</si>
  <si>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</si>
  <si>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</si>
  <si>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</si>
  <si>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</si>
  <si>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</si>
  <si>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</si>
  <si>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</si>
  <si>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</si>
  <si>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</si>
  <si>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</si>
  <si>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</si>
  <si>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</si>
  <si>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</si>
  <si>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</si>
  <si>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</si>
  <si>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</si>
  <si>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</si>
  <si>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</si>
  <si>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</si>
  <si>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</si>
  <si>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</si>
  <si>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</si>
  <si>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</si>
  <si>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</si>
  <si>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</si>
  <si>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</si>
  <si>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</si>
  <si>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</si>
  <si>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</si>
  <si>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</si>
  <si>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</si>
  <si>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</si>
  <si>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</si>
  <si>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</si>
  <si>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</si>
  <si>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</si>
  <si>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</si>
  <si>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</si>
  <si>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</si>
  <si>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</si>
  <si>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</si>
  <si>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</si>
  <si>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</si>
  <si>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</si>
  <si>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</si>
  <si>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</si>
  <si>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</si>
  <si>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</si>
  <si>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</si>
  <si>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</si>
  <si>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</si>
  <si>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</si>
  <si>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</si>
  <si>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</si>
  <si>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</si>
  <si>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</si>
  <si>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</si>
  <si>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</si>
  <si>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</si>
  <si>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</si>
  <si>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</si>
  <si>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</si>
  <si>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</si>
  <si>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</si>
  <si>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</si>
  <si>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</si>
  <si>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</si>
  <si>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</si>
  <si>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</si>
  <si>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</si>
  <si>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</si>
  <si>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</si>
  <si>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</si>
  <si>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</si>
  <si>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</si>
  <si>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</si>
  <si>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</si>
  <si>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</si>
  <si>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</si>
  <si>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</si>
  <si>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</si>
  <si>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</si>
  <si>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</si>
  <si>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</si>
  <si>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</si>
  <si>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</si>
  <si>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</si>
  <si>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</si>
  <si>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</si>
  <si>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</si>
  <si>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</si>
  <si>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</si>
  <si>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</si>
  <si>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</si>
  <si>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</si>
  <si>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</si>
  <si>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</si>
  <si>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</si>
  <si>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</si>
  <si>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</si>
  <si>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</si>
  <si>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</si>
  <si>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</si>
  <si>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</si>
  <si>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</si>
  <si>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</si>
  <si>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</si>
  <si>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</si>
  <si>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</si>
  <si>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</si>
  <si>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</si>
  <si>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</si>
  <si>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</si>
  <si>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</si>
  <si>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</si>
  <si>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</si>
  <si>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</si>
  <si>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</si>
  <si>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</si>
  <si>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</si>
  <si>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</si>
  <si>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</si>
  <si>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</si>
  <si>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</si>
  <si>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</si>
  <si>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</si>
  <si>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</si>
  <si>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</si>
  <si>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</si>
  <si>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</si>
  <si>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</si>
  <si>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</si>
  <si>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</si>
  <si>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</si>
  <si>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</si>
  <si>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</si>
  <si>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</si>
  <si>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</si>
  <si>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</si>
  <si>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</si>
  <si>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</si>
  <si>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</si>
  <si>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</si>
  <si>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</si>
  <si>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</si>
  <si>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</si>
  <si>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</si>
  <si>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</si>
  <si>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</si>
  <si>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</si>
  <si>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</si>
  <si>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</si>
  <si>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</si>
  <si>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</si>
  <si>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</si>
  <si>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</si>
  <si>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</si>
  <si>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</si>
  <si>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</si>
  <si>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</si>
  <si>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</si>
  <si>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</si>
  <si>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</si>
  <si>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</si>
  <si>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</si>
  <si>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</si>
  <si>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</si>
  <si>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</si>
  <si>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</si>
  <si>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</si>
  <si>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</si>
  <si>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</si>
  <si>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</si>
  <si>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</si>
  <si>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</si>
  <si>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</si>
  <si>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</si>
  <si>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</si>
  <si>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</si>
  <si>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</si>
  <si>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</si>
  <si>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</si>
  <si>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</si>
  <si>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</si>
  <si>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</si>
  <si>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</si>
  <si>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</si>
  <si>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</si>
  <si>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</si>
  <si>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大阪府門真市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</si>
  <si>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</si>
  <si>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</si>
  <si>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</si>
  <si>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</si>
  <si>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</si>
  <si>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</si>
  <si>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</si>
  <si>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</si>
  <si>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</si>
  <si>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</si>
  <si>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</si>
  <si>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</si>
  <si>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</si>
  <si>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</si>
  <si>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</si>
  <si>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</si>
  <si>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</si>
  <si>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</si>
  <si>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</si>
  <si>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</si>
  <si>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</si>
  <si>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</si>
  <si>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</si>
  <si>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</si>
  <si>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</si>
  <si>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</si>
  <si>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</si>
  <si>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</si>
  <si>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</si>
  <si>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</si>
  <si>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</si>
  <si>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</si>
  <si>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</si>
  <si>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</si>
  <si>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</si>
  <si>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</si>
  <si>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</si>
  <si>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</si>
  <si>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</si>
  <si>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</si>
  <si>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</si>
  <si>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</si>
  <si>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</si>
  <si>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</si>
  <si>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</si>
  <si>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</si>
  <si>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</si>
  <si>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</si>
  <si>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</si>
  <si>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</si>
  <si>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</si>
  <si>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</si>
  <si>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</si>
  <si>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</si>
  <si>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</si>
  <si>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</si>
  <si>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</si>
  <si>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</si>
  <si>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</si>
  <si>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</si>
  <si>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</si>
  <si>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</si>
  <si>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</si>
  <si>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</si>
  <si>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</si>
  <si>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</si>
  <si>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</si>
  <si>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</si>
  <si>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</si>
  <si>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</si>
  <si>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</si>
  <si>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</si>
  <si>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</si>
  <si>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</si>
  <si>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</si>
  <si>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</si>
  <si>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</si>
  <si>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</si>
  <si>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</si>
  <si>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</si>
  <si>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</si>
  <si>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</si>
  <si>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</si>
  <si>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</si>
  <si>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</si>
  <si>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</si>
  <si>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</si>
  <si>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</si>
  <si>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</si>
  <si>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</si>
  <si>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</si>
  <si>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</si>
  <si>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</si>
  <si>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</si>
  <si>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</si>
  <si>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</si>
  <si>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</si>
  <si>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</si>
  <si>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</si>
  <si>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</si>
  <si>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</si>
  <si>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</si>
  <si>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</si>
  <si>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</si>
  <si>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</si>
  <si>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</si>
  <si>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</si>
  <si>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</si>
  <si>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</si>
  <si>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</si>
  <si>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</si>
  <si>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</si>
  <si>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</si>
  <si>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</si>
  <si>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</si>
  <si>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</si>
  <si>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</si>
  <si>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</si>
  <si>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</si>
  <si>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</si>
  <si>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</si>
  <si>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</si>
  <si>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</si>
  <si>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</si>
  <si>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</si>
  <si>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</si>
  <si>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</si>
  <si>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</si>
  <si>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</si>
  <si>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</si>
  <si>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</si>
  <si>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</si>
  <si>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</si>
  <si>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</si>
  <si>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</si>
  <si>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</si>
  <si>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</si>
  <si>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</si>
  <si>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</si>
  <si>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</si>
  <si>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</si>
  <si>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</si>
  <si>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</si>
  <si>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</si>
  <si>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</si>
  <si>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</si>
  <si>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</si>
  <si>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</si>
  <si>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</si>
  <si>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</si>
  <si>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</si>
  <si>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</si>
  <si>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</si>
  <si>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</si>
  <si>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</si>
  <si>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大阪府門真市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</si>
  <si>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</si>
  <si>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</si>
  <si>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</si>
  <si>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</si>
  <si>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</si>
  <si>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</si>
  <si>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</si>
  <si>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</si>
  <si>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</si>
  <si>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</si>
  <si>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</si>
  <si>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</si>
  <si>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</si>
  <si>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</si>
  <si>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</si>
  <si>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</si>
  <si>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</si>
  <si>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</si>
  <si>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</si>
  <si>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</si>
  <si>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</si>
  <si>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</si>
  <si>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</si>
  <si>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</si>
  <si>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</si>
  <si>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</si>
  <si>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</si>
  <si>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</si>
  <si>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</si>
  <si>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</si>
  <si>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</si>
  <si>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</si>
  <si>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</si>
  <si>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</si>
  <si>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</si>
  <si>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</si>
  <si>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</si>
  <si>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</si>
  <si>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</si>
  <si>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</si>
  <si>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</si>
  <si>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</si>
  <si>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</si>
  <si>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</si>
  <si>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</si>
  <si>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</si>
  <si>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</si>
  <si>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</si>
  <si>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</si>
  <si>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</si>
  <si>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</si>
  <si>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</si>
  <si>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</si>
  <si>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</si>
  <si>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</si>
  <si>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</si>
  <si>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</si>
  <si>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</si>
  <si>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</si>
  <si>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</si>
  <si>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</si>
  <si>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</si>
  <si>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</si>
  <si>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</si>
  <si>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</si>
  <si>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</si>
  <si>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</si>
  <si>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</si>
  <si>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</si>
  <si>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</si>
  <si>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</si>
  <si>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</si>
  <si>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</si>
  <si>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</si>
  <si>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</si>
  <si>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</si>
  <si>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</si>
  <si>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</si>
  <si>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</si>
  <si>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</si>
  <si>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</si>
  <si>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</si>
  <si>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</si>
  <si>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</si>
  <si>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</si>
  <si>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</si>
  <si>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</si>
  <si>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</si>
  <si>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</si>
  <si>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</si>
  <si>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</si>
  <si>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</si>
  <si>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</si>
  <si>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</si>
  <si>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</si>
  <si>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</si>
  <si>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</si>
  <si>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</si>
  <si>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</si>
  <si>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</si>
  <si>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</si>
  <si>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</si>
  <si>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</si>
  <si>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</si>
  <si>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</si>
  <si>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</si>
  <si>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</si>
  <si>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</si>
  <si>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</si>
  <si>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</si>
  <si>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</si>
  <si>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</si>
  <si>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</si>
  <si>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</si>
  <si>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</si>
  <si>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</si>
  <si>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</si>
  <si>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</si>
  <si>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</si>
  <si>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</si>
  <si>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</si>
  <si>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</si>
  <si>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</si>
  <si>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</si>
  <si>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</si>
  <si>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</si>
  <si>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</si>
  <si>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</si>
  <si>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</si>
  <si>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</si>
  <si>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</si>
  <si>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</si>
  <si>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</si>
  <si>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</si>
  <si>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</si>
  <si>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</si>
  <si>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</si>
  <si>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</si>
  <si>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</si>
  <si>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</si>
  <si>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</si>
  <si>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</si>
  <si>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</si>
  <si>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</si>
  <si>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</si>
  <si>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</si>
  <si>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</si>
  <si>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</si>
  <si>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</si>
  <si>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</si>
  <si>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</si>
  <si>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</si>
  <si>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</si>
  <si>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</si>
  <si>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</si>
  <si>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</si>
  <si>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</si>
  <si>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</si>
  <si>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</si>
  <si>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</si>
  <si>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</si>
  <si>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</si>
  <si>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</si>
  <si>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</si>
  <si>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</si>
  <si>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</si>
  <si>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</si>
  <si>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</si>
  <si>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</si>
  <si>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</si>
  <si>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</si>
  <si>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</si>
  <si>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</si>
  <si>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</si>
  <si>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</si>
  <si>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</si>
  <si>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</si>
  <si>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</si>
  <si>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</si>
  <si>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</si>
  <si>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</si>
  <si>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</si>
  <si>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</si>
  <si>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</si>
  <si>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</si>
  <si>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</si>
  <si>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</si>
  <si>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</si>
  <si>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</si>
  <si>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</si>
  <si>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</si>
  <si>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</si>
  <si>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</si>
  <si>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</si>
  <si>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</si>
  <si>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</si>
  <si>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</si>
  <si>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 0.70</t>
  </si>
  <si>
    <t>▲ 0.21</t>
  </si>
  <si>
    <t>▲ 0.73</t>
  </si>
  <si>
    <t>国民健康保険事業特別会計</t>
  </si>
  <si>
    <t>▲ 6.44</t>
  </si>
  <si>
    <t>▲ 4.57</t>
  </si>
  <si>
    <t>▲ 2.82</t>
  </si>
  <si>
    <t>▲ 2.41</t>
  </si>
  <si>
    <t>▲ 1.10</t>
  </si>
  <si>
    <t>水道事業会計</t>
  </si>
  <si>
    <t>公共下水道事業会計</t>
  </si>
  <si>
    <t>一般会計</t>
  </si>
  <si>
    <t>後期高齢者医療事業特別会計</t>
  </si>
  <si>
    <t>都市開発資金特別会計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</si>
  <si>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</si>
  <si>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</si>
  <si>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</si>
  <si>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</si>
  <si>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</si>
  <si>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</si>
  <si>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</si>
  <si>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</si>
  <si>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</si>
  <si>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門真都市開発ビル</t>
    <phoneticPr fontId="2"/>
  </si>
  <si>
    <t>守口市門真市消防組合</t>
    <rPh sb="0" eb="3">
      <t>モリグチシ</t>
    </rPh>
    <rPh sb="3" eb="6">
      <t>カドマシ</t>
    </rPh>
    <rPh sb="6" eb="8">
      <t>ショウボウ</t>
    </rPh>
    <rPh sb="8" eb="10">
      <t>クミアイ</t>
    </rPh>
    <phoneticPr fontId="2"/>
  </si>
  <si>
    <t>飯盛霊園組合（一般会計）</t>
    <rPh sb="0" eb="4">
      <t>イイモリレイエン</t>
    </rPh>
    <rPh sb="4" eb="6">
      <t>クミアイ</t>
    </rPh>
    <rPh sb="7" eb="9">
      <t>イッパン</t>
    </rPh>
    <rPh sb="9" eb="11">
      <t>カイケイ</t>
    </rPh>
    <phoneticPr fontId="2"/>
  </si>
  <si>
    <t>飯盛霊園組合（霊園事業特別会計）</t>
    <rPh sb="0" eb="4">
      <t>イイモリレイエン</t>
    </rPh>
    <rPh sb="4" eb="6">
      <t>クミアイ</t>
    </rPh>
    <rPh sb="7" eb="9">
      <t>レイエン</t>
    </rPh>
    <rPh sb="9" eb="11">
      <t>ジギョウ</t>
    </rPh>
    <rPh sb="11" eb="13">
      <t>トクベツ</t>
    </rPh>
    <rPh sb="13" eb="15">
      <t>カイケイ</t>
    </rPh>
    <phoneticPr fontId="2"/>
  </si>
  <si>
    <t>淀川左岸水防事務組合</t>
    <rPh sb="0" eb="4">
      <t>ヨドガワサガン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</si>
  <si>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</si>
  <si>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</si>
  <si>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</si>
  <si>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</si>
  <si>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</si>
  <si>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t>
    <phoneticPr fontId="2"/>
  </si>
  <si>
    <t>-</t>
    <phoneticPr fontId="2"/>
  </si>
  <si>
    <t>-</t>
    <phoneticPr fontId="2"/>
  </si>
  <si>
    <t>▲301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</si>
  <si>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</si>
  <si>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</si>
  <si>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</si>
  <si>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</si>
  <si>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</si>
  <si>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</si>
  <si>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</si>
  <si>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</si>
  <si>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</si>
  <si>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</si>
  <si>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</si>
  <si>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市営住宅建設基金</t>
  </si>
  <si>
    <t>まちづくり整備基金</t>
  </si>
  <si>
    <t>都市整備基金</t>
  </si>
  <si>
    <t>文化芸術振興基金</t>
  </si>
  <si>
    <t>環境保全基金</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</si>
  <si>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</si>
  <si>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</si>
  <si>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</si>
  <si>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</si>
  <si>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</si>
  <si>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</si>
  <si>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</si>
  <si>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</si>
  <si>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</si>
  <si>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</si>
  <si>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</si>
  <si>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平成29年度から公共下水道事業を公営企業会計適用したことにより、公営企業債等繰入見込額が前年度と比較して約16.4億円減少したこと、都市計画事業にかかる費用が減少したことにより、都市計画税の充当率が増加したこと及び府営住宅の移管による公営住宅使用料の増収に伴い、公営住宅使用料の充当率が増加したことなどにより、充当可能特定歳入の額が、前年度と比較して14.8億円増加した結果、前年度比で5.2ポイント改善し、類似団体内平均値を下回っている。
　有形固定資産減価償却率についても、令和元年度に市内の府営住宅の移管を受けたこと及び市民文化会館の大規模改修を行ったこと等により、前年度比で5.2ポイント改善し、類似団体内平均値を下回る結果となった。引き続き、公共施設等総合管理計画に基づき、公共施設等の総量の適正化や長寿命化の推進等に取り組む。</t>
    <rPh sb="198" eb="200">
      <t>ケッカ</t>
    </rPh>
    <rPh sb="226" eb="228">
      <t>シタマワ</t>
    </rPh>
    <rPh sb="299" eb="303">
      <t>ゼンネンドヒ</t>
    </rPh>
    <rPh sb="311" eb="313">
      <t>カイゼン</t>
    </rPh>
    <rPh sb="319" eb="320">
      <t>ナイ</t>
    </rPh>
    <rPh sb="334" eb="335">
      <t>ヒ</t>
    </rPh>
    <rPh sb="336" eb="337">
      <t>ツヅ</t>
    </rPh>
    <rPh sb="377" eb="378">
      <t>ト</t>
    </rPh>
    <rPh sb="379" eb="380">
      <t>ク</t>
    </rPh>
    <phoneticPr fontId="5"/>
  </si>
  <si>
    <t>将来負担比率</t>
    <phoneticPr fontId="5"/>
  </si>
  <si>
    <t>有形固定資産減価償却率</t>
    <phoneticPr fontId="5"/>
  </si>
  <si>
    <t>類似団体内平均値</t>
    <phoneticPr fontId="5"/>
  </si>
  <si>
    <t>有形固定資産減価償却率</t>
    <phoneticPr fontId="5"/>
  </si>
  <si>
    <t>　将来負担比率については、前年度比で5.2ポイントの改善となり、類似団体内平均値を下回っている。
　また、実質公債費比率についても、平成29年度から公共下水道事業を公営企業会計適用したことにより、公共下水道事業の公債費に対して負担する金額が前年度と比較して約1億円減少したことに加え、過去の地方債の返済が終了したことなどにより、元利償還金の額が前年度と比較して約1億円減少した。その結果、比率は0.7ポイントの改善となった。
　今後も、まちづくり及び老朽化施設の整備等にかかる市債の発行を見込んでおり、引き続き、比率の動向に注意しながら、経常的経費の削減及び将来的な公債費の推移を見据えた市債発行に努める。</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</si>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</sst>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xmlns:c16r2="http://schemas.microsoft.com/office/drawing/2015/06/chart">
            <c:ext xmlns:c16="http://schemas.microsoft.com/office/drawing/2014/chart" uri="{C3380CC4-5D6E-409C-BE32-E72D297353CC}">
              <c16:uniqueId val="{00000000-56E9-4B78-8EC5-C3B2EC3AC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39244</c:v>
                </c:pt>
                <c:pt idx="1">
                  <c:v>54741</c:v>
                </c:pt>
                <c:pt idx="2">
                  <c:v>26120</c:v>
                </c:pt>
                <c:pt idx="3">
                  <c:v>28258</c:v>
                </c:pt>
                <c:pt idx="4">
                  <c:v>48548</c:v>
                </c:pt>
              </c:numCache>
            </c:numRef>
          </c:val>
          <c:smooth val="0"/>
          <c:extLst xmlns:c16r2="http://schemas.microsoft.com/office/drawing/2015/06/chart">
            <c:ext xmlns:c16="http://schemas.microsoft.com/office/drawing/2014/chart" uri="{C3380CC4-5D6E-409C-BE32-E72D297353CC}">
              <c16:uniqueId val="{00000001-56E9-4B78-8EC5-C3B2EC3AC39D}"/>
            </c:ext>
          </c:extLst>
        </c:ser>
        <c:dLbls>
          <c:showLegendKey val="0"/>
          <c:showVal val="0"/>
          <c:showCatName val="0"/>
          <c:showSerName val="0"/>
          <c:showPercent val="0"/>
          <c:showBubbleSize val="0"/>
        </c:dLbls>
        <c:marker val="1"/>
        <c:smooth val="0"/>
        <c:axId val="1659903040"/>
        <c:axId val="1659906848"/>
      </c:lineChart>
      <c:catAx>
        <c:axId val="165990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906848"/>
        <c:crosses val="autoZero"/>
        <c:auto val="1"/>
        <c:lblAlgn val="ctr"/>
        <c:lblOffset val="100"/>
        <c:tickLblSkip val="1"/>
        <c:tickMarkSkip val="1"/>
        <c:noMultiLvlLbl val="0"/>
      </c:catAx>
      <c:valAx>
        <c:axId val="16599068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90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c:v>
                </c:pt>
                <c:pt idx="1">
                  <c:v>0.03</c:v>
                </c:pt>
                <c:pt idx="2">
                  <c:v>0.01</c:v>
                </c:pt>
                <c:pt idx="3">
                  <c:v>0</c:v>
                </c:pt>
                <c:pt idx="4">
                  <c:v>0.67</c:v>
                </c:pt>
              </c:numCache>
            </c:numRef>
          </c:val>
          <c:extLst xmlns:c16r2="http://schemas.microsoft.com/office/drawing/2015/06/chart">
            <c:ext xmlns:c16="http://schemas.microsoft.com/office/drawing/2014/chart" uri="{C3380CC4-5D6E-409C-BE32-E72D297353CC}">
              <c16:uniqueId val="{00000000-F02F-4DDB-A657-26AAC1B692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7.17</c:v>
                </c:pt>
                <c:pt idx="1">
                  <c:v>6.68</c:v>
                </c:pt>
                <c:pt idx="2">
                  <c:v>6.49</c:v>
                </c:pt>
                <c:pt idx="3">
                  <c:v>5.72</c:v>
                </c:pt>
                <c:pt idx="4">
                  <c:v>5.77</c:v>
                </c:pt>
              </c:numCache>
            </c:numRef>
          </c:val>
          <c:extLst xmlns:c16r2="http://schemas.microsoft.com/office/drawing/2015/06/chart">
            <c:ext xmlns:c16="http://schemas.microsoft.com/office/drawing/2014/chart" uri="{C3380CC4-5D6E-409C-BE32-E72D297353CC}">
              <c16:uniqueId val="{00000001-F02F-4DDB-A657-26AAC1B69277}"/>
            </c:ext>
          </c:extLst>
        </c:ser>
        <c:dLbls>
          <c:showLegendKey val="0"/>
          <c:showVal val="0"/>
          <c:showCatName val="0"/>
          <c:showSerName val="0"/>
          <c:showPercent val="0"/>
          <c:showBubbleSize val="0"/>
        </c:dLbls>
        <c:gapWidth val="250"/>
        <c:overlap val="100"/>
        <c:axId val="1659907392"/>
        <c:axId val="165990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-0.56000000000000005</c:v>
                </c:pt>
                <c:pt idx="1">
                  <c:v>-0.7</c:v>
                </c:pt>
                <c:pt idx="2">
                  <c:v>-0.21</c:v>
                </c:pt>
                <c:pt idx="3">
                  <c:v>-0.73</c:v>
                </c:pt>
                <c:pt idx="4">
                  <c:v>0.7</c:v>
                </c:pt>
              </c:numCache>
            </c:numRef>
          </c:val>
          <c:smooth val="0"/>
          <c:extLst xmlns:c16r2="http://schemas.microsoft.com/office/drawing/2015/06/chart">
            <c:ext xmlns:c16="http://schemas.microsoft.com/office/drawing/2014/chart" uri="{C3380CC4-5D6E-409C-BE32-E72D297353CC}">
              <c16:uniqueId val="{00000002-F02F-4DDB-A657-26AAC1B69277}"/>
            </c:ext>
          </c:extLst>
        </c:ser>
        <c:dLbls>
          <c:showLegendKey val="0"/>
          <c:showVal val="0"/>
          <c:showCatName val="0"/>
          <c:showSerName val="0"/>
          <c:showPercent val="0"/>
          <c:showBubbleSize val="0"/>
        </c:dLbls>
        <c:marker val="1"/>
        <c:smooth val="0"/>
        <c:axId val="1659907392"/>
        <c:axId val="1659903584"/>
      </c:lineChart>
      <c:catAx>
        <c:axId val="16599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9903584"/>
        <c:crosses val="autoZero"/>
        <c:auto val="1"/>
        <c:lblAlgn val="ctr"/>
        <c:lblOffset val="100"/>
        <c:tickLblSkip val="1"/>
        <c:tickMarkSkip val="1"/>
        <c:noMultiLvlLbl val="0"/>
      </c:catAx>
      <c:valAx>
        <c:axId val="165990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9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0.66</c:v>
                </c:pt>
                <c:pt idx="2">
                  <c:v>#N/A</c:v>
                </c:pt>
                <c:pt idx="3">
                  <c:v>2.2799999999999998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674-46B8-BB82-1665C01211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674-46B8-BB82-1665C01211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674-46B8-BB82-1665C01211CB}"/>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674-46B8-BB82-1665C01211CB}"/>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674-46B8-BB82-1665C01211C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0.3</c:v>
                </c:pt>
                <c:pt idx="6">
                  <c:v>#N/A</c:v>
                </c:pt>
                <c:pt idx="7">
                  <c:v>0.31</c:v>
                </c:pt>
                <c:pt idx="8">
                  <c:v>#N/A</c:v>
                </c:pt>
                <c:pt idx="9">
                  <c:v>0.32</c:v>
                </c:pt>
              </c:numCache>
            </c:numRef>
          </c:val>
          <c:extLst xmlns:c16r2="http://schemas.microsoft.com/office/drawing/2015/06/chart">
            <c:ext xmlns:c16="http://schemas.microsoft.com/office/drawing/2014/chart" uri="{C3380CC4-5D6E-409C-BE32-E72D297353CC}">
              <c16:uniqueId val="{00000005-6674-46B8-BB82-1665C01211C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c:v>
                </c:pt>
                <c:pt idx="2">
                  <c:v>#N/A</c:v>
                </c:pt>
                <c:pt idx="3">
                  <c:v>0.02</c:v>
                </c:pt>
                <c:pt idx="4">
                  <c:v>#N/A</c:v>
                </c:pt>
                <c:pt idx="5">
                  <c:v>0</c:v>
                </c:pt>
                <c:pt idx="6">
                  <c:v>#N/A</c:v>
                </c:pt>
                <c:pt idx="7">
                  <c:v>0</c:v>
                </c:pt>
                <c:pt idx="8">
                  <c:v>#N/A</c:v>
                </c:pt>
                <c:pt idx="9">
                  <c:v>0.66</c:v>
                </c:pt>
              </c:numCache>
            </c:numRef>
          </c:val>
          <c:extLst xmlns:c16r2="http://schemas.microsoft.com/office/drawing/2015/06/chart">
            <c:ext xmlns:c16="http://schemas.microsoft.com/office/drawing/2014/chart" uri="{C3380CC4-5D6E-409C-BE32-E72D297353CC}">
              <c16:uniqueId val="{00000006-6674-46B8-BB82-1665C01211C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2.41</c:v>
                </c:pt>
                <c:pt idx="6">
                  <c:v>#N/A</c:v>
                </c:pt>
                <c:pt idx="7">
                  <c:v>1.88</c:v>
                </c:pt>
                <c:pt idx="8">
                  <c:v>#N/A</c:v>
                </c:pt>
                <c:pt idx="9">
                  <c:v>1.71</c:v>
                </c:pt>
              </c:numCache>
            </c:numRef>
          </c:val>
          <c:extLst xmlns:c16r2="http://schemas.microsoft.com/office/drawing/2015/06/chart">
            <c:ext xmlns:c16="http://schemas.microsoft.com/office/drawing/2014/chart" uri="{C3380CC4-5D6E-409C-BE32-E72D297353CC}">
              <c16:uniqueId val="{00000007-6674-46B8-BB82-1665C01211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10.82</c:v>
                </c:pt>
                <c:pt idx="2">
                  <c:v>#N/A</c:v>
                </c:pt>
                <c:pt idx="3">
                  <c:v>11.89</c:v>
                </c:pt>
                <c:pt idx="4">
                  <c:v>#N/A</c:v>
                </c:pt>
                <c:pt idx="5">
                  <c:v>12.84</c:v>
                </c:pt>
                <c:pt idx="6">
                  <c:v>#N/A</c:v>
                </c:pt>
                <c:pt idx="7">
                  <c:v>13.41</c:v>
                </c:pt>
                <c:pt idx="8">
                  <c:v>#N/A</c:v>
                </c:pt>
                <c:pt idx="9">
                  <c:v>13.51</c:v>
                </c:pt>
              </c:numCache>
            </c:numRef>
          </c:val>
          <c:extLst xmlns:c16r2="http://schemas.microsoft.com/office/drawing/2015/06/chart">
            <c:ext xmlns:c16="http://schemas.microsoft.com/office/drawing/2014/chart" uri="{C3380CC4-5D6E-409C-BE32-E72D297353CC}">
              <c16:uniqueId val="{00000008-6674-46B8-BB82-1665C01211C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6.44</c:v>
                </c:pt>
                <c:pt idx="1">
                  <c:v>#N/A</c:v>
                </c:pt>
                <c:pt idx="2">
                  <c:v>4.57</c:v>
                </c:pt>
                <c:pt idx="3">
                  <c:v>#N/A</c:v>
                </c:pt>
                <c:pt idx="4">
                  <c:v>2.82</c:v>
                </c:pt>
                <c:pt idx="5">
                  <c:v>#N/A</c:v>
                </c:pt>
                <c:pt idx="6">
                  <c:v>2.41</c:v>
                </c:pt>
                <c:pt idx="7">
                  <c:v>#N/A</c:v>
                </c:pt>
                <c:pt idx="8">
                  <c:v>1.1000000000000001</c:v>
                </c:pt>
                <c:pt idx="9">
                  <c:v>#N/A</c:v>
                </c:pt>
              </c:numCache>
            </c:numRef>
          </c:val>
          <c:extLst xmlns:c16r2="http://schemas.microsoft.com/office/drawing/2015/06/chart">
            <c:ext xmlns:c16="http://schemas.microsoft.com/office/drawing/2014/chart" uri="{C3380CC4-5D6E-409C-BE32-E72D297353CC}">
              <c16:uniqueId val="{00000009-6674-46B8-BB82-1665C01211CB}"/>
            </c:ext>
          </c:extLst>
        </c:ser>
        <c:dLbls>
          <c:showLegendKey val="0"/>
          <c:showVal val="0"/>
          <c:showCatName val="0"/>
          <c:showSerName val="0"/>
          <c:showPercent val="0"/>
          <c:showBubbleSize val="0"/>
        </c:dLbls>
        <c:gapWidth val="150"/>
        <c:overlap val="100"/>
        <c:axId val="1659907936"/>
        <c:axId val="1659900864"/>
      </c:barChart>
      <c:catAx>
        <c:axId val="16599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900864"/>
        <c:crosses val="autoZero"/>
        <c:auto val="1"/>
        <c:lblAlgn val="ctr"/>
        <c:lblOffset val="100"/>
        <c:tickLblSkip val="1"/>
        <c:tickMarkSkip val="1"/>
        <c:noMultiLvlLbl val="0"/>
      </c:catAx>
      <c:valAx>
        <c:axId val="165990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90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4801</c:v>
                </c:pt>
                <c:pt idx="5">
                  <c:v>4886</c:v>
                </c:pt>
                <c:pt idx="8">
                  <c:v>4679</c:v>
                </c:pt>
                <c:pt idx="11">
                  <c:v>4657</c:v>
                </c:pt>
                <c:pt idx="14">
                  <c:v>4779</c:v>
                </c:pt>
              </c:numCache>
            </c:numRef>
          </c:val>
          <c:extLst xmlns:c16r2="http://schemas.microsoft.com/office/drawing/2015/06/chart">
            <c:ext xmlns:c16="http://schemas.microsoft.com/office/drawing/2014/chart" uri="{C3380CC4-5D6E-409C-BE32-E72D297353CC}">
              <c16:uniqueId val="{00000000-B6BF-4FF0-81E7-2E8B6FD6B8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BF-4FF0-81E7-2E8B6FD6B8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48</c:v>
                </c:pt>
                <c:pt idx="6">
                  <c:v>47</c:v>
                </c:pt>
                <c:pt idx="9">
                  <c:v>47</c:v>
                </c:pt>
                <c:pt idx="12">
                  <c:v>47</c:v>
                </c:pt>
              </c:numCache>
            </c:numRef>
          </c:val>
          <c:extLst xmlns:c16r2="http://schemas.microsoft.com/office/drawing/2015/06/chart">
            <c:ext xmlns:c16="http://schemas.microsoft.com/office/drawing/2014/chart" uri="{C3380CC4-5D6E-409C-BE32-E72D297353CC}">
              <c16:uniqueId val="{00000002-B6BF-4FF0-81E7-2E8B6FD6B8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103</c:v>
                </c:pt>
                <c:pt idx="3">
                  <c:v>103</c:v>
                </c:pt>
                <c:pt idx="6">
                  <c:v>97</c:v>
                </c:pt>
                <c:pt idx="9">
                  <c:v>97</c:v>
                </c:pt>
                <c:pt idx="12">
                  <c:v>99</c:v>
                </c:pt>
              </c:numCache>
            </c:numRef>
          </c:val>
          <c:extLst xmlns:c16r2="http://schemas.microsoft.com/office/drawing/2015/06/chart">
            <c:ext xmlns:c16="http://schemas.microsoft.com/office/drawing/2014/chart" uri="{C3380CC4-5D6E-409C-BE32-E72D297353CC}">
              <c16:uniqueId val="{00000003-B6BF-4FF0-81E7-2E8B6FD6B8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1708</c:v>
                </c:pt>
                <c:pt idx="3">
                  <c:v>1782</c:v>
                </c:pt>
                <c:pt idx="6">
                  <c:v>1516</c:v>
                </c:pt>
                <c:pt idx="9">
                  <c:v>1491</c:v>
                </c:pt>
                <c:pt idx="12">
                  <c:v>1469</c:v>
                </c:pt>
              </c:numCache>
            </c:numRef>
          </c:val>
          <c:extLst xmlns:c16r2="http://schemas.microsoft.com/office/drawing/2015/06/chart">
            <c:ext xmlns:c16="http://schemas.microsoft.com/office/drawing/2014/chart" uri="{C3380CC4-5D6E-409C-BE32-E72D297353CC}">
              <c16:uniqueId val="{00000004-B6BF-4FF0-81E7-2E8B6FD6B8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BF-4FF0-81E7-2E8B6FD6B8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BF-4FF0-81E7-2E8B6FD6B8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4660</c:v>
                </c:pt>
                <c:pt idx="3">
                  <c:v>4367</c:v>
                </c:pt>
                <c:pt idx="6">
                  <c:v>4239</c:v>
                </c:pt>
                <c:pt idx="9">
                  <c:v>4145</c:v>
                </c:pt>
                <c:pt idx="12">
                  <c:v>4066</c:v>
                </c:pt>
              </c:numCache>
            </c:numRef>
          </c:val>
          <c:extLst xmlns:c16r2="http://schemas.microsoft.com/office/drawing/2015/06/chart">
            <c:ext xmlns:c16="http://schemas.microsoft.com/office/drawing/2014/chart" uri="{C3380CC4-5D6E-409C-BE32-E72D297353CC}">
              <c16:uniqueId val="{00000007-B6BF-4FF0-81E7-2E8B6FD6B8D6}"/>
            </c:ext>
          </c:extLst>
        </c:ser>
        <c:dLbls>
          <c:showLegendKey val="0"/>
          <c:showVal val="0"/>
          <c:showCatName val="0"/>
          <c:showSerName val="0"/>
          <c:showPercent val="0"/>
          <c:showBubbleSize val="0"/>
        </c:dLbls>
        <c:gapWidth val="100"/>
        <c:overlap val="100"/>
        <c:axId val="1659895424"/>
        <c:axId val="165990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1718</c:v>
                </c:pt>
                <c:pt idx="2">
                  <c:v>#N/A</c:v>
                </c:pt>
                <c:pt idx="3">
                  <c:v>#N/A</c:v>
                </c:pt>
                <c:pt idx="4">
                  <c:v>1414</c:v>
                </c:pt>
                <c:pt idx="5">
                  <c:v>#N/A</c:v>
                </c:pt>
                <c:pt idx="6">
                  <c:v>#N/A</c:v>
                </c:pt>
                <c:pt idx="7">
                  <c:v>1220</c:v>
                </c:pt>
                <c:pt idx="8">
                  <c:v>#N/A</c:v>
                </c:pt>
                <c:pt idx="9">
                  <c:v>#N/A</c:v>
                </c:pt>
                <c:pt idx="10">
                  <c:v>1123</c:v>
                </c:pt>
                <c:pt idx="11">
                  <c:v>#N/A</c:v>
                </c:pt>
                <c:pt idx="12">
                  <c:v>#N/A</c:v>
                </c:pt>
                <c:pt idx="13">
                  <c:v>902</c:v>
                </c:pt>
                <c:pt idx="14">
                  <c:v>#N/A</c:v>
                </c:pt>
              </c:numCache>
            </c:numRef>
          </c:val>
          <c:smooth val="0"/>
          <c:extLst xmlns:c16r2="http://schemas.microsoft.com/office/drawing/2015/06/chart">
            <c:ext xmlns:c16="http://schemas.microsoft.com/office/drawing/2014/chart" uri="{C3380CC4-5D6E-409C-BE32-E72D297353CC}">
              <c16:uniqueId val="{00000008-B6BF-4FF0-81E7-2E8B6FD6B8D6}"/>
            </c:ext>
          </c:extLst>
        </c:ser>
        <c:dLbls>
          <c:showLegendKey val="0"/>
          <c:showVal val="0"/>
          <c:showCatName val="0"/>
          <c:showSerName val="0"/>
          <c:showPercent val="0"/>
          <c:showBubbleSize val="0"/>
        </c:dLbls>
        <c:marker val="1"/>
        <c:smooth val="0"/>
        <c:axId val="1659895424"/>
        <c:axId val="1659908480"/>
      </c:lineChart>
      <c:catAx>
        <c:axId val="16598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908480"/>
        <c:crosses val="autoZero"/>
        <c:auto val="1"/>
        <c:lblAlgn val="ctr"/>
        <c:lblOffset val="100"/>
        <c:tickLblSkip val="1"/>
        <c:tickMarkSkip val="1"/>
        <c:noMultiLvlLbl val="0"/>
      </c:catAx>
      <c:valAx>
        <c:axId val="165990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8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47075</c:v>
                </c:pt>
                <c:pt idx="5">
                  <c:v>47261</c:v>
                </c:pt>
                <c:pt idx="8">
                  <c:v>47940</c:v>
                </c:pt>
                <c:pt idx="11">
                  <c:v>47463</c:v>
                </c:pt>
                <c:pt idx="14">
                  <c:v>47406</c:v>
                </c:pt>
              </c:numCache>
            </c:numRef>
          </c:val>
          <c:extLst xmlns:c16r2="http://schemas.microsoft.com/office/drawing/2015/06/chart">
            <c:ext xmlns:c16="http://schemas.microsoft.com/office/drawing/2014/chart" uri="{C3380CC4-5D6E-409C-BE32-E72D297353CC}">
              <c16:uniqueId val="{00000000-A9D2-469A-BE72-E6B2D56985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18226</c:v>
                </c:pt>
                <c:pt idx="5">
                  <c:v>18697</c:v>
                </c:pt>
                <c:pt idx="8">
                  <c:v>19224</c:v>
                </c:pt>
                <c:pt idx="11">
                  <c:v>20917</c:v>
                </c:pt>
                <c:pt idx="14">
                  <c:v>22396</c:v>
                </c:pt>
              </c:numCache>
            </c:numRef>
          </c:val>
          <c:extLst xmlns:c16r2="http://schemas.microsoft.com/office/drawing/2015/06/chart">
            <c:ext xmlns:c16="http://schemas.microsoft.com/office/drawing/2014/chart" uri="{C3380CC4-5D6E-409C-BE32-E72D297353CC}">
              <c16:uniqueId val="{00000001-A9D2-469A-BE72-E6B2D56985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7121</c:v>
                </c:pt>
                <c:pt idx="5">
                  <c:v>6107</c:v>
                </c:pt>
                <c:pt idx="8">
                  <c:v>6122</c:v>
                </c:pt>
                <c:pt idx="11">
                  <c:v>5692</c:v>
                </c:pt>
                <c:pt idx="14">
                  <c:v>5138</c:v>
                </c:pt>
              </c:numCache>
            </c:numRef>
          </c:val>
          <c:extLst xmlns:c16r2="http://schemas.microsoft.com/office/drawing/2015/06/chart">
            <c:ext xmlns:c16="http://schemas.microsoft.com/office/drawing/2014/chart" uri="{C3380CC4-5D6E-409C-BE32-E72D297353CC}">
              <c16:uniqueId val="{00000002-A9D2-469A-BE72-E6B2D56985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D2-469A-BE72-E6B2D56985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D2-469A-BE72-E6B2D56985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D2-469A-BE72-E6B2D56985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4584</c:v>
                </c:pt>
                <c:pt idx="3">
                  <c:v>4764</c:v>
                </c:pt>
                <c:pt idx="6">
                  <c:v>4720</c:v>
                </c:pt>
                <c:pt idx="9">
                  <c:v>4761</c:v>
                </c:pt>
                <c:pt idx="12">
                  <c:v>4908</c:v>
                </c:pt>
              </c:numCache>
            </c:numRef>
          </c:val>
          <c:extLst xmlns:c16r2="http://schemas.microsoft.com/office/drawing/2015/06/chart">
            <c:ext xmlns:c16="http://schemas.microsoft.com/office/drawing/2014/chart" uri="{C3380CC4-5D6E-409C-BE32-E72D297353CC}">
              <c16:uniqueId val="{00000006-A9D2-469A-BE72-E6B2D56985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575</c:v>
                </c:pt>
                <c:pt idx="3">
                  <c:v>579</c:v>
                </c:pt>
                <c:pt idx="6">
                  <c:v>687</c:v>
                </c:pt>
                <c:pt idx="9">
                  <c:v>958</c:v>
                </c:pt>
                <c:pt idx="12">
                  <c:v>1092</c:v>
                </c:pt>
              </c:numCache>
            </c:numRef>
          </c:val>
          <c:extLst xmlns:c16r2="http://schemas.microsoft.com/office/drawing/2015/06/chart">
            <c:ext xmlns:c16="http://schemas.microsoft.com/office/drawing/2014/chart" uri="{C3380CC4-5D6E-409C-BE32-E72D297353CC}">
              <c16:uniqueId val="{00000007-A9D2-469A-BE72-E6B2D56985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28621</c:v>
                </c:pt>
                <c:pt idx="3">
                  <c:v>29540</c:v>
                </c:pt>
                <c:pt idx="6">
                  <c:v>28610</c:v>
                </c:pt>
                <c:pt idx="9">
                  <c:v>28204</c:v>
                </c:pt>
                <c:pt idx="12">
                  <c:v>26566</c:v>
                </c:pt>
              </c:numCache>
            </c:numRef>
          </c:val>
          <c:extLst xmlns:c16r2="http://schemas.microsoft.com/office/drawing/2015/06/chart">
            <c:ext xmlns:c16="http://schemas.microsoft.com/office/drawing/2014/chart" uri="{C3380CC4-5D6E-409C-BE32-E72D297353CC}">
              <c16:uniqueId val="{00000008-A9D2-469A-BE72-E6B2D56985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708</c:v>
                </c:pt>
                <c:pt idx="3">
                  <c:v>632</c:v>
                </c:pt>
                <c:pt idx="6">
                  <c:v>569</c:v>
                </c:pt>
                <c:pt idx="9">
                  <c:v>506</c:v>
                </c:pt>
                <c:pt idx="12">
                  <c:v>443</c:v>
                </c:pt>
              </c:numCache>
            </c:numRef>
          </c:val>
          <c:extLst xmlns:c16r2="http://schemas.microsoft.com/office/drawing/2015/06/chart">
            <c:ext xmlns:c16="http://schemas.microsoft.com/office/drawing/2014/chart" uri="{C3380CC4-5D6E-409C-BE32-E72D297353CC}">
              <c16:uniqueId val="{00000009-A9D2-469A-BE72-E6B2D56985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48483</c:v>
                </c:pt>
                <c:pt idx="3">
                  <c:v>50626</c:v>
                </c:pt>
                <c:pt idx="6">
                  <c:v>50846</c:v>
                </c:pt>
                <c:pt idx="9">
                  <c:v>50190</c:v>
                </c:pt>
                <c:pt idx="12">
                  <c:v>51209</c:v>
                </c:pt>
              </c:numCache>
            </c:numRef>
          </c:val>
          <c:extLst xmlns:c16r2="http://schemas.microsoft.com/office/drawing/2015/06/chart">
            <c:ext xmlns:c16="http://schemas.microsoft.com/office/drawing/2014/chart" uri="{C3380CC4-5D6E-409C-BE32-E72D297353CC}">
              <c16:uniqueId val="{0000000A-A9D2-469A-BE72-E6B2D56985C4}"/>
            </c:ext>
          </c:extLst>
        </c:ser>
        <c:dLbls>
          <c:showLegendKey val="0"/>
          <c:showVal val="0"/>
          <c:showCatName val="0"/>
          <c:showSerName val="0"/>
          <c:showPercent val="0"/>
          <c:showBubbleSize val="0"/>
        </c:dLbls>
        <c:gapWidth val="100"/>
        <c:overlap val="100"/>
        <c:axId val="1659897600"/>
        <c:axId val="165989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10548</c:v>
                </c:pt>
                <c:pt idx="2">
                  <c:v>#N/A</c:v>
                </c:pt>
                <c:pt idx="3">
                  <c:v>#N/A</c:v>
                </c:pt>
                <c:pt idx="4">
                  <c:v>14075</c:v>
                </c:pt>
                <c:pt idx="5">
                  <c:v>#N/A</c:v>
                </c:pt>
                <c:pt idx="6">
                  <c:v>#N/A</c:v>
                </c:pt>
                <c:pt idx="7">
                  <c:v>12146</c:v>
                </c:pt>
                <c:pt idx="8">
                  <c:v>#N/A</c:v>
                </c:pt>
                <c:pt idx="9">
                  <c:v>#N/A</c:v>
                </c:pt>
                <c:pt idx="10">
                  <c:v>10546</c:v>
                </c:pt>
                <c:pt idx="11">
                  <c:v>#N/A</c:v>
                </c:pt>
                <c:pt idx="12">
                  <c:v>#N/A</c:v>
                </c:pt>
                <c:pt idx="13">
                  <c:v>9278</c:v>
                </c:pt>
                <c:pt idx="14">
                  <c:v>#N/A</c:v>
                </c:pt>
              </c:numCache>
            </c:numRef>
          </c:val>
          <c:smooth val="0"/>
          <c:extLst xmlns:c16r2="http://schemas.microsoft.com/office/drawing/2015/06/chart">
            <c:ext xmlns:c16="http://schemas.microsoft.com/office/drawing/2014/chart" uri="{C3380CC4-5D6E-409C-BE32-E72D297353CC}">
              <c16:uniqueId val="{0000000B-A9D2-469A-BE72-E6B2D56985C4}"/>
            </c:ext>
          </c:extLst>
        </c:ser>
        <c:dLbls>
          <c:showLegendKey val="0"/>
          <c:showVal val="0"/>
          <c:showCatName val="0"/>
          <c:showSerName val="0"/>
          <c:showPercent val="0"/>
          <c:showBubbleSize val="0"/>
        </c:dLbls>
        <c:marker val="1"/>
        <c:smooth val="0"/>
        <c:axId val="1659897600"/>
        <c:axId val="1659898688"/>
      </c:lineChart>
      <c:catAx>
        <c:axId val="16598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9898688"/>
        <c:crosses val="autoZero"/>
        <c:auto val="1"/>
        <c:lblAlgn val="ctr"/>
        <c:lblOffset val="100"/>
        <c:tickLblSkip val="1"/>
        <c:tickMarkSkip val="1"/>
        <c:noMultiLvlLbl val="0"/>
      </c:catAx>
      <c:valAx>
        <c:axId val="16598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8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1751</c:v>
                </c:pt>
                <c:pt idx="1">
                  <c:v>1554</c:v>
                </c:pt>
                <c:pt idx="2">
                  <c:v>1565</c:v>
                </c:pt>
              </c:numCache>
            </c:numRef>
          </c:val>
          <c:extLst xmlns:c16r2="http://schemas.microsoft.com/office/drawing/2015/06/chart">
            <c:ext xmlns:c16="http://schemas.microsoft.com/office/drawing/2014/chart" uri="{C3380CC4-5D6E-409C-BE32-E72D297353CC}">
              <c16:uniqueId val="{00000000-55DF-41B1-9DA3-06B6117E26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212</c:v>
                </c:pt>
                <c:pt idx="2">
                  <c:v>212</c:v>
                </c:pt>
              </c:numCache>
            </c:numRef>
          </c:val>
          <c:extLst xmlns:c16r2="http://schemas.microsoft.com/office/drawing/2015/06/chart">
            <c:ext xmlns:c16="http://schemas.microsoft.com/office/drawing/2014/chart" uri="{C3380CC4-5D6E-409C-BE32-E72D297353CC}">
              <c16:uniqueId val="{00000001-55DF-41B1-9DA3-06B6117E26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4102</c:v>
                </c:pt>
                <c:pt idx="1">
                  <c:v>3867</c:v>
                </c:pt>
                <c:pt idx="2">
                  <c:v>3303</c:v>
                </c:pt>
              </c:numCache>
            </c:numRef>
          </c:val>
          <c:extLst xmlns:c16r2="http://schemas.microsoft.com/office/drawing/2015/06/chart">
            <c:ext xmlns:c16="http://schemas.microsoft.com/office/drawing/2014/chart" uri="{C3380CC4-5D6E-409C-BE32-E72D297353CC}">
              <c16:uniqueId val="{00000002-55DF-41B1-9DA3-06B6117E268D}"/>
            </c:ext>
          </c:extLst>
        </c:ser>
        <c:dLbls>
          <c:showLegendKey val="0"/>
          <c:showVal val="0"/>
          <c:showCatName val="0"/>
          <c:showSerName val="0"/>
          <c:showPercent val="0"/>
          <c:showBubbleSize val="0"/>
        </c:dLbls>
        <c:gapWidth val="120"/>
        <c:overlap val="100"/>
        <c:axId val="1659899776"/>
        <c:axId val="1659900320"/>
      </c:barChart>
      <c:catAx>
        <c:axId val="16598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9900320"/>
        <c:crosses val="autoZero"/>
        <c:auto val="1"/>
        <c:lblAlgn val="ctr"/>
        <c:lblOffset val="100"/>
        <c:tickLblSkip val="1"/>
        <c:tickMarkSkip val="1"/>
        <c:noMultiLvlLbl val="0"/>
      </c:catAx>
      <c:valAx>
        <c:axId val="1659900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98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CE-4C87-B1F1-118E453E9E3B}"/>
                </c:ext>
                <c:ext xmlns:c15="http://schemas.microsoft.com/office/drawing/2012/chart" uri="{CE6537A1-D6FC-4f65-9D91-7224C49458BB}">
                  <c15:dlblFieldTable>
                    <c15:dlblFTEntry>
                      <c15:txfldGUID>{9C52AE10-0F0C-477C-B683-DD216BB3AD91}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CE-4C87-B1F1-118E453E9E3B}"/>
                </c:ext>
                <c:ext xmlns:c15="http://schemas.microsoft.com/office/drawing/2012/chart" uri="{CE6537A1-D6FC-4f65-9D91-7224C49458BB}">
                  <c15:dlblFieldTable>
                    <c15:dlblFTEntry>
                      <c15:txfldGUID>{0E5BF754-1865-446C-A378-C6329064C148}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CE-4C87-B1F1-118E453E9E3B}"/>
                </c:ext>
                <c:ext xmlns:c15="http://schemas.microsoft.com/office/drawing/2012/chart" uri="{CE6537A1-D6FC-4f65-9D91-7224C49458BB}">
                  <c15:dlblFieldTable>
                    <c15:dlblFTEntry>
                      <c15:txfldGUID>{14920ADC-FAEA-4CBB-85B4-2C2A0322A109}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CE-4C87-B1F1-118E453E9E3B}"/>
                </c:ext>
                <c:ext xmlns:c15="http://schemas.microsoft.com/office/drawing/2012/chart" uri="{CE6537A1-D6FC-4f65-9D91-7224C49458BB}">
                  <c15:dlblFieldTable>
                    <c15:dlblFTEntry>
                      <c15:txfldGUID>{68F82CC7-86DE-49FF-BA6A-FFD0BC6570FC}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CE-4C87-B1F1-118E453E9E3B}"/>
                </c:ext>
                <c:ext xmlns:c15="http://schemas.microsoft.com/office/drawing/2012/chart" uri="{CE6537A1-D6FC-4f65-9D91-7224C49458BB}">
                  <c15:dlblFieldTable>
                    <c15:dlblFTEntry>
                      <c15:txfldGUID>{8814A330-C511-4CF6-B0D7-4997DBB29F94}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CE-4C87-B1F1-118E453E9E3B}"/>
                </c:ext>
                <c:ext xmlns:c15="http://schemas.microsoft.com/office/drawing/2012/chart" uri="{CE6537A1-D6FC-4f65-9D91-7224C49458BB}">
                  <c15:dlblFieldTable>
                    <c15:dlblFTEntry>
                      <c15:txfldGUID>{17F2B13A-9FEB-446E-A6EE-30858C9D928D}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CE-4C87-B1F1-118E453E9E3B}"/>
                </c:ext>
                <c:ext xmlns:c15="http://schemas.microsoft.com/office/drawing/2012/chart" uri="{CE6537A1-D6FC-4f65-9D91-7224C49458BB}">
                  <c15:dlblFieldTable>
                    <c15:dlblFTEntry>
                      <c15:txfldGUID>{002B0946-38A9-4C2F-81D8-B684C2020424}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CE-4C87-B1F1-118E453E9E3B}"/>
                </c:ext>
                <c:ext xmlns:c15="http://schemas.microsoft.com/office/drawing/2012/chart" uri="{CE6537A1-D6FC-4f65-9D91-7224C49458BB}">
                  <c15:dlblFieldTable>
                    <c15:dlblFTEntry>
                      <c15:txfldGUID>{1263D049-F578-410A-847D-B9CB10369352}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CE-4C87-B1F1-118E453E9E3B}"/>
                </c:ext>
                <c:ext xmlns:c15="http://schemas.microsoft.com/office/drawing/2012/chart" uri="{CE6537A1-D6FC-4f65-9D91-7224C49458BB}">
                  <c15:dlblFieldTable>
                    <c15:dlblFTEntry>
                      <c15:txfldGUID>{260AD3D9-1645-4569-9638-0B0B4261289B}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62.5</c:v>
                </c:pt>
                <c:pt idx="16">
                  <c:v>63.4</c:v>
                </c:pt>
                <c:pt idx="24">
                  <c:v>64.7</c:v>
                </c:pt>
                <c:pt idx="32">
                  <c:v>59.5</c:v>
                </c:pt>
              </c:numCache>
            </c:numRef>
          </c:xVal>
          <c:yVal>
            <c:numRef>
              <c:f>公会計指標分析・財政指標組合せ分析表!$BP$51:$DC$51</c:f>
              <c:numCache>
                <c:formatCode>#,##0.0;"▲ "#,##0.0</c:formatCode>
                <c:ptCount val="40"/>
                <c:pt idx="0">
                  <c:v>44.2</c:v>
                </c:pt>
                <c:pt idx="8">
                  <c:v>59.6</c:v>
                </c:pt>
                <c:pt idx="16">
                  <c:v>51.2</c:v>
                </c:pt>
                <c:pt idx="24">
                  <c:v>44.2</c:v>
                </c:pt>
                <c:pt idx="32">
                  <c:v>39</c:v>
                </c:pt>
              </c:numCache>
            </c:numRef>
          </c:yVal>
          <c:smooth val="0"/>
          <c:extLst xmlns:c16r2="http://schemas.microsoft.com/office/drawing/2015/06/chart">
            <c:ext xmlns:c16="http://schemas.microsoft.com/office/drawing/2014/chart" uri="{C3380CC4-5D6E-409C-BE32-E72D297353CC}">
              <c16:uniqueId val="{00000009-63CE-4C87-B1F1-118E453E9E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CE-4C87-B1F1-118E453E9E3B}"/>
                </c:ext>
                <c:ext xmlns:c15="http://schemas.microsoft.com/office/drawing/2012/chart" uri="{CE6537A1-D6FC-4f65-9D91-7224C49458BB}">
                  <c15:dlblFieldTable>
                    <c15:dlblFTEntry>
                      <c15:txfldGUID>{76505F72-FDFA-42C2-A1CA-3EF0554C7CCE}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CE-4C87-B1F1-118E453E9E3B}"/>
                </c:ext>
                <c:ext xmlns:c15="http://schemas.microsoft.com/office/drawing/2012/chart" uri="{CE6537A1-D6FC-4f65-9D91-7224C49458BB}">
                  <c15:dlblFieldTable>
                    <c15:dlblFTEntry>
                      <c15:txfldGUID>{B4B4F483-23DE-4311-83B2-D06D4B5DFE49}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CE-4C87-B1F1-118E453E9E3B}"/>
                </c:ext>
                <c:ext xmlns:c15="http://schemas.microsoft.com/office/drawing/2012/chart" uri="{CE6537A1-D6FC-4f65-9D91-7224C49458BB}">
                  <c15:dlblFieldTable>
                    <c15:dlblFTEntry>
                      <c15:txfldGUID>{D6B494C1-AF10-49FB-89EC-18AF94F49FA2}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CE-4C87-B1F1-118E453E9E3B}"/>
                </c:ext>
                <c:ext xmlns:c15="http://schemas.microsoft.com/office/drawing/2012/chart" uri="{CE6537A1-D6FC-4f65-9D91-7224C49458BB}">
                  <c15:dlblFieldTable>
                    <c15:dlblFTEntry>
                      <c15:txfldGUID>{E54017ED-7555-41B7-A67C-22E75D0EFD40}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CE-4C87-B1F1-118E453E9E3B}"/>
                </c:ext>
                <c:ext xmlns:c15="http://schemas.microsoft.com/office/drawing/2012/chart" uri="{CE6537A1-D6FC-4f65-9D91-7224C49458BB}">
                  <c15:dlblFieldTable>
                    <c15:dlblFTEntry>
                      <c15:txfldGUID>{E3470995-7BCA-41C4-8893-2390D877B38F}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CE-4C87-B1F1-118E453E9E3B}"/>
                </c:ext>
                <c:ext xmlns:c15="http://schemas.microsoft.com/office/drawing/2012/chart" uri="{CE6537A1-D6FC-4f65-9D91-7224C49458BB}">
                  <c15:dlblFieldTable>
                    <c15:dlblFTEntry>
                      <c15:txfldGUID>{6DA25CC2-0F6C-4C3F-AE6F-EB23220F0185}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CE-4C87-B1F1-118E453E9E3B}"/>
                </c:ext>
                <c:ext xmlns:c15="http://schemas.microsoft.com/office/drawing/2012/chart" uri="{CE6537A1-D6FC-4f65-9D91-7224C49458BB}">
                  <c15:dlblFieldTable>
                    <c15:dlblFTEntry>
                      <c15:txfldGUID>{B2A6E8F8-3E51-46B6-A15D-D9767B870B6F}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CE-4C87-B1F1-118E453E9E3B}"/>
                </c:ext>
                <c:ext xmlns:c15="http://schemas.microsoft.com/office/drawing/2012/chart" uri="{CE6537A1-D6FC-4f65-9D91-7224C49458BB}">
                  <c15:dlblFieldTable>
                    <c15:dlblFTEntry>
                      <c15:txfldGUID>{52A1FAA2-624B-43BE-AFBD-623B60AB8D38}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CE-4C87-B1F1-118E453E9E3B}"/>
                </c:ext>
                <c:ext xmlns:c15="http://schemas.microsoft.com/office/drawing/2012/chart" uri="{CE6537A1-D6FC-4f65-9D91-7224C49458BB}">
                  <c15:dlblFieldTable>
                    <c15:dlblFTEntry>
                      <c15:txfldGUID>{87189BC9-8007-458C-B06E-F2404F111649}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xmlns:c16r2="http://schemas.microsoft.com/office/drawing/2015/06/chart">
            <c:ext xmlns:c16="http://schemas.microsoft.com/office/drawing/2014/chart" uri="{C3380CC4-5D6E-409C-BE32-E72D297353CC}">
              <c16:uniqueId val="{00000013-63CE-4C87-B1F1-118E453E9E3B}"/>
            </c:ext>
          </c:extLst>
        </c:ser>
        <c:dLbls>
          <c:showLegendKey val="0"/>
          <c:showVal val="1"/>
          <c:showCatName val="0"/>
          <c:showSerName val="0"/>
          <c:showPercent val="0"/>
          <c:showBubbleSize val="0"/>
        </c:dLbls>
        <c:axId val="1659905760"/>
        <c:axId val="1659895968"/>
      </c:scatterChart>
      <c:valAx>
        <c:axId val="1659905760"/>
        <c:scaling>
          <c:orientation val="minMax"/>
          <c:max val="65.39999999999999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9895968"/>
        <c:crosses val="autoZero"/>
        <c:crossBetween val="midCat"/>
      </c:valAx>
      <c:valAx>
        <c:axId val="1659895968"/>
        <c:scaling>
          <c:orientation val="minMax"/>
          <c:max val="6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9905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DF6-4E29-8A0D-A8679B08BAD9}"/>
                </c:ext>
                <c:ext xmlns:c15="http://schemas.microsoft.com/office/drawing/2012/chart" uri="{CE6537A1-D6FC-4f65-9D91-7224C49458BB}">
                  <c15:dlblFieldTable>
                    <c15:dlblFTEntry>
                      <c15:txfldGUID>{E75B44B4-35E5-45A5-842B-254DE04FE459}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DF6-4E29-8A0D-A8679B08BAD9}"/>
                </c:ext>
                <c:ext xmlns:c15="http://schemas.microsoft.com/office/drawing/2012/chart" uri="{CE6537A1-D6FC-4f65-9D91-7224C49458BB}">
                  <c15:dlblFieldTable>
                    <c15:dlblFTEntry>
                      <c15:txfldGUID>{D645D249-D627-457D-8922-3AE12B37BB71}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DF6-4E29-8A0D-A8679B08BAD9}"/>
                </c:ext>
                <c:ext xmlns:c15="http://schemas.microsoft.com/office/drawing/2012/chart" uri="{CE6537A1-D6FC-4f65-9D91-7224C49458BB}">
                  <c15:dlblFieldTable>
                    <c15:dlblFTEntry>
                      <c15:txfldGUID>{83948520-55C4-4D60-A4E3-76C9BE885D03}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DF6-4E29-8A0D-A8679B08BAD9}"/>
                </c:ext>
                <c:ext xmlns:c15="http://schemas.microsoft.com/office/drawing/2012/chart" uri="{CE6537A1-D6FC-4f65-9D91-7224C49458BB}">
                  <c15:dlblFieldTable>
                    <c15:dlblFTEntry>
                      <c15:txfldGUID>{E8AADF6D-AADC-4540-9C5D-3AEC7BCFA452}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DF6-4E29-8A0D-A8679B08BAD9}"/>
                </c:ext>
                <c:ext xmlns:c15="http://schemas.microsoft.com/office/drawing/2012/chart" uri="{CE6537A1-D6FC-4f65-9D91-7224C49458BB}">
                  <c15:dlblFieldTable>
                    <c15:dlblFTEntry>
                      <c15:txfldGUID>{15787305-9A47-4A40-9F85-C0D9BA7BEBC4}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DF6-4E29-8A0D-A8679B08BAD9}"/>
                </c:ext>
                <c:ext xmlns:c15="http://schemas.microsoft.com/office/drawing/2012/chart" uri="{CE6537A1-D6FC-4f65-9D91-7224C49458BB}">
                  <c15:dlblFieldTable>
                    <c15:dlblFTEntry>
                      <c15:txfldGUID>{5352DF2F-06C7-4F5A-ADD6-58DED0036E55}</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DF6-4E29-8A0D-A8679B08BAD9}"/>
                </c:ext>
                <c:ext xmlns:c15="http://schemas.microsoft.com/office/drawing/2012/chart" uri="{CE6537A1-D6FC-4f65-9D91-7224C49458BB}">
                  <c15:dlblFieldTable>
                    <c15:dlblFTEntry>
                      <c15:txfldGUID>{B8E74AD2-80E2-42A4-86D1-D71912EC9A10}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DF6-4E29-8A0D-A8679B08BAD9}"/>
                </c:ext>
                <c:ext xmlns:c15="http://schemas.microsoft.com/office/drawing/2012/chart" uri="{CE6537A1-D6FC-4f65-9D91-7224C49458BB}">
                  <c15:dlblFieldTable>
                    <c15:dlblFTEntry>
                      <c15:txfldGUID>{A0098EF9-D7C1-4147-BB83-EF8EA9812464}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DF6-4E29-8A0D-A8679B08BAD9}"/>
                </c:ext>
                <c:ext xmlns:c15="http://schemas.microsoft.com/office/drawing/2012/chart" uri="{CE6537A1-D6FC-4f65-9D91-7224C49458BB}">
                  <c15:dlblFieldTable>
                    <c15:dlblFTEntry>
                      <c15:txfldGUID>{ACEEF603-1A19-4D61-B92A-4DB2388B7BF3}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6.8</c:v>
                </c:pt>
                <c:pt idx="16">
                  <c:v>6.1</c:v>
                </c:pt>
                <c:pt idx="24">
                  <c:v>5.2</c:v>
                </c:pt>
                <c:pt idx="32">
                  <c:v>4.5</c:v>
                </c:pt>
              </c:numCache>
            </c:numRef>
          </c:xVal>
          <c:yVal>
            <c:numRef>
              <c:f>公会計指標分析・財政指標組合せ分析表!$BP$73:$DC$73</c:f>
              <c:numCache>
                <c:formatCode>#,##0.0;"▲ "#,##0.0</c:formatCode>
                <c:ptCount val="40"/>
                <c:pt idx="0">
                  <c:v>44.2</c:v>
                </c:pt>
                <c:pt idx="8">
                  <c:v>59.6</c:v>
                </c:pt>
                <c:pt idx="16">
                  <c:v>51.2</c:v>
                </c:pt>
                <c:pt idx="24">
                  <c:v>44.2</c:v>
                </c:pt>
                <c:pt idx="32">
                  <c:v>39</c:v>
                </c:pt>
              </c:numCache>
            </c:numRef>
          </c:yVal>
          <c:smooth val="0"/>
          <c:extLst xmlns:c16r2="http://schemas.microsoft.com/office/drawing/2015/06/chart">
            <c:ext xmlns:c16="http://schemas.microsoft.com/office/drawing/2014/chart" uri="{C3380CC4-5D6E-409C-BE32-E72D297353CC}">
              <c16:uniqueId val="{00000009-5DF6-4E29-8A0D-A8679B08BA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DF6-4E29-8A0D-A8679B08BAD9}"/>
                </c:ext>
                <c:ext xmlns:c15="http://schemas.microsoft.com/office/drawing/2012/chart" uri="{CE6537A1-D6FC-4f65-9D91-7224C49458BB}">
                  <c15:dlblFieldTable>
                    <c15:dlblFTEntry>
                      <c15:txfldGUID>{E04768AD-0194-46E2-BEF0-A32653B955DB}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DF6-4E29-8A0D-A8679B08BAD9}"/>
                </c:ext>
                <c:ext xmlns:c15="http://schemas.microsoft.com/office/drawing/2012/chart" uri="{CE6537A1-D6FC-4f65-9D91-7224C49458BB}">
                  <c15:dlblFieldTable>
                    <c15:dlblFTEntry>
                      <c15:txfldGUID>{856152A1-E2CE-433C-844D-C85410FB3FEB}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DF6-4E29-8A0D-A8679B08BAD9}"/>
                </c:ext>
                <c:ext xmlns:c15="http://schemas.microsoft.com/office/drawing/2012/chart" uri="{CE6537A1-D6FC-4f65-9D91-7224C49458BB}">
                  <c15:dlblFieldTable>
                    <c15:dlblFTEntry>
                      <c15:txfldGUID>{10C73C42-B817-4652-B2C8-26CBACC27ECF}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DF6-4E29-8A0D-A8679B08BAD9}"/>
                </c:ext>
                <c:ext xmlns:c15="http://schemas.microsoft.com/office/drawing/2012/chart" uri="{CE6537A1-D6FC-4f65-9D91-7224C49458BB}">
                  <c15:dlblFieldTable>
                    <c15:dlblFTEntry>
                      <c15:txfldGUID>{8EBCC63C-CEE1-4E1D-A41F-3894FBF3ED8F}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DF6-4E29-8A0D-A8679B08BAD9}"/>
                </c:ext>
                <c:ext xmlns:c15="http://schemas.microsoft.com/office/drawing/2012/chart" uri="{CE6537A1-D6FC-4f65-9D91-7224C49458BB}">
                  <c15:dlblFieldTable>
                    <c15:dlblFTEntry>
                      <c15:txfldGUID>{D0FDAC96-2649-4AE0-B0AF-C7D04B04D7E9}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DF6-4E29-8A0D-A8679B08BAD9}"/>
                </c:ext>
                <c:ext xmlns:c15="http://schemas.microsoft.com/office/drawing/2012/chart" uri="{CE6537A1-D6FC-4f65-9D91-7224C49458BB}">
                  <c15:dlblFieldTable>
                    <c15:dlblFTEntry>
                      <c15:txfldGUID>{47F5B565-3E01-4A28-8F78-D21157C7C707}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DF6-4E29-8A0D-A8679B08BAD9}"/>
                </c:ext>
                <c:ext xmlns:c15="http://schemas.microsoft.com/office/drawing/2012/chart" uri="{CE6537A1-D6FC-4f65-9D91-7224C49458BB}">
                  <c15:dlblFieldTable>
                    <c15:dlblFTEntry>
                      <c15:txfldGUID>{7EB84A58-AB80-4773-B1B0-D81052996C9D}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DF6-4E29-8A0D-A8679B08BAD9}"/>
                </c:ext>
                <c:ext xmlns:c15="http://schemas.microsoft.com/office/drawing/2012/chart" uri="{CE6537A1-D6FC-4f65-9D91-7224C49458BB}">
                  <c15:dlblFieldTable>
                    <c15:dlblFTEntry>
                      <c15:txfldGUID>{DB963036-471B-4DAE-8877-C242024E22AF}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DF6-4E29-8A0D-A8679B08BAD9}"/>
                </c:ext>
                <c:ext xmlns:c15="http://schemas.microsoft.com/office/drawing/2012/chart" uri="{CE6537A1-D6FC-4f65-9D91-7224C49458BB}">
                  <c15:dlblFieldTable>
                    <c15:dlblFTEntry>
                      <c15:txfldGUID>{A37E54B6-A0F9-43C7-9692-19A8F2D62ACE}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xmlns:c16r2="http://schemas.microsoft.com/office/drawing/2015/06/chart">
            <c:ext xmlns:c16="http://schemas.microsoft.com/office/drawing/2014/chart" uri="{C3380CC4-5D6E-409C-BE32-E72D297353CC}">
              <c16:uniqueId val="{00000013-5DF6-4E29-8A0D-A8679B08BAD9}"/>
            </c:ext>
          </c:extLst>
        </c:ser>
        <c:dLbls>
          <c:showLegendKey val="0"/>
          <c:showVal val="1"/>
          <c:showCatName val="0"/>
          <c:showSerName val="0"/>
          <c:showPercent val="0"/>
          <c:showBubbleSize val="0"/>
        </c:dLbls>
        <c:axId val="1229706880"/>
        <c:axId val="1229711776"/>
      </c:scatterChart>
      <c:valAx>
        <c:axId val="1229706880"/>
        <c:scaling>
          <c:orientation val="minMax"/>
          <c:max val="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711776"/>
        <c:crosses val="autoZero"/>
        <c:crossBetween val="midCat"/>
      </c:valAx>
      <c:valAx>
        <c:axId val="1229711776"/>
        <c:scaling>
          <c:orientation val="minMax"/>
          <c:max val="6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706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財政力指数については、前年度と比較して横ばいとなり、類似団体内平均値を上回っている。歳入面においては、市税収入等の増加により、歳入全体は前年度より増加となっている。歳出面においては、社会保障関係経費が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人口の減少による市税など歳入の減少、高齢化による社会保障関係経費のさらなる増加が予測されるため、「門真市行財政改善アクションプラン」に基づき、積極的な投資を行いまちを成長させつつ、柔軟で弾力的な財政基盤を構築し、健全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71" name="直線コネクタ 70"/>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163285</xdr:rowOff>
    </xdr:to>
    <xdr:cxnSp macro="">
      <xdr:nvCxnSpPr>
        <xdr:cNvPr id="80" name="直線コネクタ 79"/>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1"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3" name="テキスト ボックス 9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ポイント改善したものの、前年度に引き続き、類似団体内平均値及び大阪府平均を上回った。　経常一般財源については、景気の回復基調が続いている影響などを受け、市税収入が増加し、全体として前年度と比較して約</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億円の増加となった。　経常経費充当一般財源については、補助費等が増加したことにより、全体で約</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現状において、類似団体内平均値及び大阪府平均よりも上回っているため、比率の改善を図るよう、事務事業の見直しなどによる経常的経費の削減に努める。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146896</xdr:rowOff>
    </xdr:to>
    <xdr:cxnSp macro="">
      <xdr:nvCxnSpPr>
        <xdr:cNvPr id="134" name="直線コネクタ 133"/>
        <xdr:cNvCxnSpPr/>
      </xdr:nvCxnSpPr>
      <xdr:spPr>
        <a:xfrm flipV="1">
          <a:off x="4114800" y="1134999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66</xdr:row>
      <xdr:rowOff>146896</xdr:rowOff>
    </xdr:to>
    <xdr:cxnSp macro="">
      <xdr:nvCxnSpPr>
        <xdr:cNvPr id="137" name="直線コネクタ 136"/>
        <xdr:cNvCxnSpPr/>
      </xdr:nvCxnSpPr>
      <xdr:spPr>
        <a:xfrm>
          <a:off x="3225800" y="113339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130810</xdr:rowOff>
    </xdr:to>
    <xdr:cxnSp macro="">
      <xdr:nvCxnSpPr>
        <xdr:cNvPr id="140" name="直線コネクタ 139"/>
        <xdr:cNvCxnSpPr/>
      </xdr:nvCxnSpPr>
      <xdr:spPr>
        <a:xfrm flipV="1">
          <a:off x="2336800" y="1133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66</xdr:row>
      <xdr:rowOff>130810</xdr:rowOff>
    </xdr:to>
    <xdr:cxnSp macro="">
      <xdr:nvCxnSpPr>
        <xdr:cNvPr id="143" name="直線コネクタ 142"/>
        <xdr:cNvCxnSpPr/>
      </xdr:nvCxnSpPr>
      <xdr:spPr>
        <a:xfrm>
          <a:off x="1447800" y="1108456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3" name="楕円 152"/>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4"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96096</xdr:rowOff>
    </xdr:from>
    <xdr:to>
      <xdr:col>19</xdr:col>
      <xdr:colOff>184150</xdr:colOff>
      <xdr:row>67</xdr:row>
      <xdr:rowOff>26246</xdr:rowOff>
    </xdr:to>
    <xdr:sp macro="" textlink="">
      <xdr:nvSpPr>
        <xdr:cNvPr id="155" name="楕円 154"/>
        <xdr:cNvSpPr/>
      </xdr:nvSpPr>
      <xdr:spPr>
        <a:xfrm>
          <a:off x="4064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11023</xdr:rowOff>
    </xdr:from>
    <xdr:ext cx="736600" cy="259045"/>
    <xdr:sp macro="" textlink="">
      <xdr:nvSpPr>
        <xdr:cNvPr id="156" name="テキスト ボックス 155"/>
        <xdr:cNvSpPr txBox="1"/>
      </xdr:nvSpPr>
      <xdr:spPr>
        <a:xfrm>
          <a:off x="3733800" y="1149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7" name="楕円 156"/>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8" name="テキスト ボックス 157"/>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9" name="楕円 158"/>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60" name="テキスト ボックス 159"/>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2" name="テキスト ボックス 161"/>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[106,992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前年同様、類似団体内平均値及び大阪府平均を下回っている主な要因としては、人件費のうち正規職員に係るものについて、退職者の補充の抑制など、「門真市定員適正化計画」に基づく職員数の適正化を進め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引き続き、「門真市定員適正化計画」に基づく職員数の適正化や、「門真市行財政改善アクションプラン」に基づく歳出の抑制に努める。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73220</xdr:rowOff>
    </xdr:from>
    <xdr:to>
      <xdr:col>23</xdr:col>
      <xdr:colOff>133350</xdr:colOff>
      <xdr:row>82</xdr:row>
      <xdr:rowOff>149541</xdr:rowOff>
    </xdr:to>
    <xdr:cxnSp macro="">
      <xdr:nvCxnSpPr>
        <xdr:cNvPr id="199" name="直線コネクタ 198"/>
        <xdr:cNvCxnSpPr/>
      </xdr:nvCxnSpPr>
      <xdr:spPr>
        <a:xfrm>
          <a:off x="4114800" y="14132120"/>
          <a:ext cx="8382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65241</xdr:rowOff>
    </xdr:from>
    <xdr:to>
      <xdr:col>19</xdr:col>
      <xdr:colOff>133350</xdr:colOff>
      <xdr:row>82</xdr:row>
      <xdr:rowOff>73220</xdr:rowOff>
    </xdr:to>
    <xdr:cxnSp macro="">
      <xdr:nvCxnSpPr>
        <xdr:cNvPr id="202" name="直線コネクタ 201"/>
        <xdr:cNvCxnSpPr/>
      </xdr:nvCxnSpPr>
      <xdr:spPr>
        <a:xfrm>
          <a:off x="3225800" y="14124141"/>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43524</xdr:rowOff>
    </xdr:from>
    <xdr:to>
      <xdr:col>15</xdr:col>
      <xdr:colOff>82550</xdr:colOff>
      <xdr:row>82</xdr:row>
      <xdr:rowOff>65241</xdr:rowOff>
    </xdr:to>
    <xdr:cxnSp macro="">
      <xdr:nvCxnSpPr>
        <xdr:cNvPr id="205" name="直線コネクタ 204"/>
        <xdr:cNvCxnSpPr/>
      </xdr:nvCxnSpPr>
      <xdr:spPr>
        <a:xfrm>
          <a:off x="2336800" y="141024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20239</xdr:rowOff>
    </xdr:from>
    <xdr:to>
      <xdr:col>11</xdr:col>
      <xdr:colOff>31750</xdr:colOff>
      <xdr:row>82</xdr:row>
      <xdr:rowOff>43524</xdr:rowOff>
    </xdr:to>
    <xdr:cxnSp macro="">
      <xdr:nvCxnSpPr>
        <xdr:cNvPr id="208" name="直線コネクタ 207"/>
        <xdr:cNvCxnSpPr/>
      </xdr:nvCxnSpPr>
      <xdr:spPr>
        <a:xfrm>
          <a:off x="1447800" y="14079139"/>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98741</xdr:rowOff>
    </xdr:from>
    <xdr:to>
      <xdr:col>23</xdr:col>
      <xdr:colOff>184150</xdr:colOff>
      <xdr:row>83</xdr:row>
      <xdr:rowOff>28891</xdr:rowOff>
    </xdr:to>
    <xdr:sp macro="" textlink="">
      <xdr:nvSpPr>
        <xdr:cNvPr id="218" name="楕円 217"/>
        <xdr:cNvSpPr/>
      </xdr:nvSpPr>
      <xdr:spPr>
        <a:xfrm>
          <a:off x="4902200" y="14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115268</xdr:rowOff>
    </xdr:from>
    <xdr:ext cx="762000" cy="259045"/>
    <xdr:sp macro="" textlink="">
      <xdr:nvSpPr>
        <xdr:cNvPr id="219" name="人件費・物件費等の状況該当値テキスト"/>
        <xdr:cNvSpPr txBox="1"/>
      </xdr:nvSpPr>
      <xdr:spPr>
        <a:xfrm>
          <a:off x="5041900" y="1400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22420</xdr:rowOff>
    </xdr:from>
    <xdr:to>
      <xdr:col>19</xdr:col>
      <xdr:colOff>184150</xdr:colOff>
      <xdr:row>82</xdr:row>
      <xdr:rowOff>124020</xdr:rowOff>
    </xdr:to>
    <xdr:sp macro="" textlink="">
      <xdr:nvSpPr>
        <xdr:cNvPr id="220" name="楕円 219"/>
        <xdr:cNvSpPr/>
      </xdr:nvSpPr>
      <xdr:spPr>
        <a:xfrm>
          <a:off x="4064000" y="140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134197</xdr:rowOff>
    </xdr:from>
    <xdr:ext cx="736600" cy="259045"/>
    <xdr:sp macro="" textlink="">
      <xdr:nvSpPr>
        <xdr:cNvPr id="221" name="テキスト ボックス 220"/>
        <xdr:cNvSpPr txBox="1"/>
      </xdr:nvSpPr>
      <xdr:spPr>
        <a:xfrm>
          <a:off x="3733800" y="1385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14441</xdr:rowOff>
    </xdr:from>
    <xdr:to>
      <xdr:col>15</xdr:col>
      <xdr:colOff>133350</xdr:colOff>
      <xdr:row>82</xdr:row>
      <xdr:rowOff>116041</xdr:rowOff>
    </xdr:to>
    <xdr:sp macro="" textlink="">
      <xdr:nvSpPr>
        <xdr:cNvPr id="222" name="楕円 221"/>
        <xdr:cNvSpPr/>
      </xdr:nvSpPr>
      <xdr:spPr>
        <a:xfrm>
          <a:off x="3175000" y="140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126218</xdr:rowOff>
    </xdr:from>
    <xdr:ext cx="762000" cy="259045"/>
    <xdr:sp macro="" textlink="">
      <xdr:nvSpPr>
        <xdr:cNvPr id="223" name="テキスト ボックス 222"/>
        <xdr:cNvSpPr txBox="1"/>
      </xdr:nvSpPr>
      <xdr:spPr>
        <a:xfrm>
          <a:off x="2844800" y="138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164174</xdr:rowOff>
    </xdr:from>
    <xdr:to>
      <xdr:col>11</xdr:col>
      <xdr:colOff>82550</xdr:colOff>
      <xdr:row>82</xdr:row>
      <xdr:rowOff>94324</xdr:rowOff>
    </xdr:to>
    <xdr:sp macro="" textlink="">
      <xdr:nvSpPr>
        <xdr:cNvPr id="224" name="楕円 223"/>
        <xdr:cNvSpPr/>
      </xdr:nvSpPr>
      <xdr:spPr>
        <a:xfrm>
          <a:off x="2286000" y="140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104501</xdr:rowOff>
    </xdr:from>
    <xdr:ext cx="762000" cy="259045"/>
    <xdr:sp macro="" textlink="">
      <xdr:nvSpPr>
        <xdr:cNvPr id="225" name="テキスト ボックス 224"/>
        <xdr:cNvSpPr txBox="1"/>
      </xdr:nvSpPr>
      <xdr:spPr>
        <a:xfrm>
          <a:off x="1955800" y="138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140889</xdr:rowOff>
    </xdr:from>
    <xdr:to>
      <xdr:col>7</xdr:col>
      <xdr:colOff>31750</xdr:colOff>
      <xdr:row>82</xdr:row>
      <xdr:rowOff>71039</xdr:rowOff>
    </xdr:to>
    <xdr:sp macro="" textlink="">
      <xdr:nvSpPr>
        <xdr:cNvPr id="226" name="楕円 225"/>
        <xdr:cNvSpPr/>
      </xdr:nvSpPr>
      <xdr:spPr>
        <a:xfrm>
          <a:off x="1397000" y="140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81216</xdr:rowOff>
    </xdr:from>
    <xdr:ext cx="762000" cy="259045"/>
    <xdr:sp macro="" textlink="">
      <xdr:nvSpPr>
        <xdr:cNvPr id="227" name="テキスト ボックス 226"/>
        <xdr:cNvSpPr txBox="1"/>
      </xdr:nvSpPr>
      <xdr:spPr>
        <a:xfrm>
          <a:off x="1066800" y="1379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ラスパイレス指数については、職員の採用及び退職、年齢構成の変動などにより、令和元年度で</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97.6</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となり、前年度と比較してで</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今後も、国家公務員の給与改定やそれに対応する各地方公共団体の動向に注視しながら、人件費の適正化に努める。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51859</xdr:rowOff>
    </xdr:to>
    <xdr:cxnSp macro="">
      <xdr:nvCxnSpPr>
        <xdr:cNvPr id="261" name="直線コネクタ 260"/>
        <xdr:cNvCxnSpPr/>
      </xdr:nvCxnSpPr>
      <xdr:spPr>
        <a:xfrm flipV="1">
          <a:off x="16179800" y="145245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71966</xdr:rowOff>
    </xdr:to>
    <xdr:cxnSp macro="">
      <xdr:nvCxnSpPr>
        <xdr:cNvPr id="264" name="直線コネクタ 263"/>
        <xdr:cNvCxnSpPr/>
      </xdr:nvCxnSpPr>
      <xdr:spPr>
        <a:xfrm flipV="1">
          <a:off x="15290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7" name="直線コネクタ 266"/>
        <xdr:cNvCxnSpPr/>
      </xdr:nvCxnSpPr>
      <xdr:spPr>
        <a:xfrm flipV="1">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132291</xdr:rowOff>
    </xdr:to>
    <xdr:cxnSp macro="">
      <xdr:nvCxnSpPr>
        <xdr:cNvPr id="270" name="直線コネクタ 269"/>
        <xdr:cNvCxnSpPr/>
      </xdr:nvCxnSpPr>
      <xdr:spPr>
        <a:xfrm>
          <a:off x="13512800" y="14363700"/>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2" name="楕円 281"/>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83" name="テキスト ボックス 282"/>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4" name="楕円 28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5" name="テキスト ボックス 28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7" name="テキスト ボックス 286"/>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「行財政改革推進計画」や「定員適正化計画」に基づく、業務の委託化による職員数の削減や、退職者の補充の抑制などを行ってきたため、類似団体内平均値及び大阪府平均を下回っている。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引き続き、各種計画に基づいてさらなる業務の委託化や、公共施設の統廃合などを進め、行政運営のスリム化を実施する。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11612</xdr:rowOff>
    </xdr:to>
    <xdr:cxnSp macro="">
      <xdr:nvCxnSpPr>
        <xdr:cNvPr id="326" name="直線コネクタ 325"/>
        <xdr:cNvCxnSpPr/>
      </xdr:nvCxnSpPr>
      <xdr:spPr>
        <a:xfrm flipV="1">
          <a:off x="16179800" y="1028827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162378</xdr:rowOff>
    </xdr:from>
    <xdr:to>
      <xdr:col>77</xdr:col>
      <xdr:colOff>44450</xdr:colOff>
      <xdr:row>60</xdr:row>
      <xdr:rowOff>11612</xdr:rowOff>
    </xdr:to>
    <xdr:cxnSp macro="">
      <xdr:nvCxnSpPr>
        <xdr:cNvPr id="329" name="直線コネクタ 328"/>
        <xdr:cNvCxnSpPr/>
      </xdr:nvCxnSpPr>
      <xdr:spPr>
        <a:xfrm>
          <a:off x="15290800" y="102779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162378</xdr:rowOff>
    </xdr:from>
    <xdr:to>
      <xdr:col>72</xdr:col>
      <xdr:colOff>203200</xdr:colOff>
      <xdr:row>60</xdr:row>
      <xdr:rowOff>8165</xdr:rowOff>
    </xdr:to>
    <xdr:cxnSp macro="">
      <xdr:nvCxnSpPr>
        <xdr:cNvPr id="332" name="直線コネクタ 331"/>
        <xdr:cNvCxnSpPr/>
      </xdr:nvCxnSpPr>
      <xdr:spPr>
        <a:xfrm flipV="1">
          <a:off x="14401800" y="102779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8165</xdr:rowOff>
    </xdr:to>
    <xdr:cxnSp macro="">
      <xdr:nvCxnSpPr>
        <xdr:cNvPr id="335" name="直線コネクタ 334"/>
        <xdr:cNvCxnSpPr/>
      </xdr:nvCxnSpPr>
      <xdr:spPr>
        <a:xfrm>
          <a:off x="13512800" y="102641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5" name="楕円 344"/>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6"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7" name="楕円 346"/>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8" name="テキスト ボックス 347"/>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111578</xdr:rowOff>
    </xdr:from>
    <xdr:to>
      <xdr:col>73</xdr:col>
      <xdr:colOff>44450</xdr:colOff>
      <xdr:row>60</xdr:row>
      <xdr:rowOff>41728</xdr:rowOff>
    </xdr:to>
    <xdr:sp macro="" textlink="">
      <xdr:nvSpPr>
        <xdr:cNvPr id="349" name="楕円 348"/>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51905</xdr:rowOff>
    </xdr:from>
    <xdr:ext cx="762000" cy="259045"/>
    <xdr:sp macro="" textlink="">
      <xdr:nvSpPr>
        <xdr:cNvPr id="350" name="テキスト ボックス 349"/>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51" name="楕円 350"/>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52" name="テキスト ボックス 351"/>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53" name="楕円 352"/>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4" name="テキスト ボックス 353"/>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年度から公共下水道事業を公営企業会計適用したことにより、公共下水道事業の公債費に対して負担する金額が</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億円減少した。加えて、過去の地方債の返済が終了したことなどにより、元利償還金の額が前年度と比較して約</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億円減少した。その結果、比率は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引き続き、将来的な公債費の推移を見据えた市債発行に努める。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83820</xdr:rowOff>
    </xdr:to>
    <xdr:cxnSp macro="">
      <xdr:nvCxnSpPr>
        <xdr:cNvPr id="388" name="直線コネクタ 387"/>
        <xdr:cNvCxnSpPr/>
      </xdr:nvCxnSpPr>
      <xdr:spPr>
        <a:xfrm flipV="1">
          <a:off x="16179800" y="65426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156210</xdr:rowOff>
    </xdr:to>
    <xdr:cxnSp macro="">
      <xdr:nvCxnSpPr>
        <xdr:cNvPr id="391" name="直線コネクタ 390"/>
        <xdr:cNvCxnSpPr/>
      </xdr:nvCxnSpPr>
      <xdr:spPr>
        <a:xfrm flipV="1">
          <a:off x="15290800" y="659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41063</xdr:rowOff>
    </xdr:to>
    <xdr:cxnSp macro="">
      <xdr:nvCxnSpPr>
        <xdr:cNvPr id="394" name="直線コネクタ 393"/>
        <xdr:cNvCxnSpPr/>
      </xdr:nvCxnSpPr>
      <xdr:spPr>
        <a:xfrm flipV="1">
          <a:off x="14401800" y="66713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89323</xdr:rowOff>
    </xdr:to>
    <xdr:cxnSp macro="">
      <xdr:nvCxnSpPr>
        <xdr:cNvPr id="397" name="直線コネクタ 396"/>
        <xdr:cNvCxnSpPr/>
      </xdr:nvCxnSpPr>
      <xdr:spPr>
        <a:xfrm flipV="1">
          <a:off x="13512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7" name="楕円 406"/>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8"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9" name="楕円 408"/>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10" name="テキスト ボックス 409"/>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11" name="楕円 410"/>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12" name="テキスト ボックス 411"/>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3" name="楕円 412"/>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4" name="テキスト ボックス 413"/>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5" name="楕円 414"/>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124900</xdr:rowOff>
    </xdr:from>
    <xdr:ext cx="762000" cy="259045"/>
    <xdr:sp macro="" textlink="">
      <xdr:nvSpPr>
        <xdr:cNvPr id="416" name="テキスト ボックス 415"/>
        <xdr:cNvSpPr txBox="1"/>
      </xdr:nvSpPr>
      <xdr:spPr>
        <a:xfrm>
          <a:off x="131318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前年同様、類似団体内平均値及び大阪府平均を下回っている。前年度と比較して</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ポイント改善した要因は、平成</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年度から公共下水道事業を公営企業会計適用したことにより、公営企業債等繰入見込額が前年度と比較して約</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減少したことに加え、都市計画事業にかかる費用が減少したことにより、都市計画税の充当率が増加したこと及び府営住宅の移管による公営住宅使用料の増収に伴い、公営住宅使用料の充当率が増加したことなどにより、充当可能特定歳入の額が、前年度と比較して</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億円増加したことによる。</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今後、比率の動向を注視しながら、経常的経費の削減及び計画的な市債の発行等を行う。</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18143</xdr:rowOff>
    </xdr:from>
    <xdr:to>
      <xdr:col>81</xdr:col>
      <xdr:colOff>44450</xdr:colOff>
      <xdr:row>16</xdr:row>
      <xdr:rowOff>77893</xdr:rowOff>
    </xdr:to>
    <xdr:cxnSp macro="">
      <xdr:nvCxnSpPr>
        <xdr:cNvPr id="452" name="直線コネクタ 451"/>
        <xdr:cNvCxnSpPr/>
      </xdr:nvCxnSpPr>
      <xdr:spPr>
        <a:xfrm flipV="1">
          <a:off x="16179800" y="2761343"/>
          <a:ext cx="8382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77893</xdr:rowOff>
    </xdr:from>
    <xdr:to>
      <xdr:col>77</xdr:col>
      <xdr:colOff>44450</xdr:colOff>
      <xdr:row>16</xdr:row>
      <xdr:rowOff>158327</xdr:rowOff>
    </xdr:to>
    <xdr:cxnSp macro="">
      <xdr:nvCxnSpPr>
        <xdr:cNvPr id="455" name="直線コネクタ 454"/>
        <xdr:cNvCxnSpPr/>
      </xdr:nvCxnSpPr>
      <xdr:spPr>
        <a:xfrm flipV="1">
          <a:off x="15290800" y="28210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158327</xdr:rowOff>
    </xdr:from>
    <xdr:to>
      <xdr:col>72</xdr:col>
      <xdr:colOff>203200</xdr:colOff>
      <xdr:row>17</xdr:row>
      <xdr:rowOff>83397</xdr:rowOff>
    </xdr:to>
    <xdr:cxnSp macro="">
      <xdr:nvCxnSpPr>
        <xdr:cNvPr id="458" name="直線コネクタ 457"/>
        <xdr:cNvCxnSpPr/>
      </xdr:nvCxnSpPr>
      <xdr:spPr>
        <a:xfrm flipV="1">
          <a:off x="14401800" y="290152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17</xdr:row>
      <xdr:rowOff>83397</xdr:rowOff>
    </xdr:to>
    <xdr:cxnSp macro="">
      <xdr:nvCxnSpPr>
        <xdr:cNvPr id="461" name="直線コネクタ 460"/>
        <xdr:cNvCxnSpPr/>
      </xdr:nvCxnSpPr>
      <xdr:spPr>
        <a:xfrm>
          <a:off x="13512800" y="282109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138793</xdr:rowOff>
    </xdr:from>
    <xdr:to>
      <xdr:col>81</xdr:col>
      <xdr:colOff>95250</xdr:colOff>
      <xdr:row>16</xdr:row>
      <xdr:rowOff>68943</xdr:rowOff>
    </xdr:to>
    <xdr:sp macro="" textlink="">
      <xdr:nvSpPr>
        <xdr:cNvPr id="471" name="楕円 470"/>
        <xdr:cNvSpPr/>
      </xdr:nvSpPr>
      <xdr:spPr>
        <a:xfrm>
          <a:off x="169672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155320</xdr:rowOff>
    </xdr:from>
    <xdr:ext cx="762000" cy="259045"/>
    <xdr:sp macro="" textlink="">
      <xdr:nvSpPr>
        <xdr:cNvPr id="472" name="将来負担の状況該当値テキスト"/>
        <xdr:cNvSpPr txBox="1"/>
      </xdr:nvSpPr>
      <xdr:spPr>
        <a:xfrm>
          <a:off x="171069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27093</xdr:rowOff>
    </xdr:from>
    <xdr:to>
      <xdr:col>77</xdr:col>
      <xdr:colOff>95250</xdr:colOff>
      <xdr:row>16</xdr:row>
      <xdr:rowOff>128693</xdr:rowOff>
    </xdr:to>
    <xdr:sp macro="" textlink="">
      <xdr:nvSpPr>
        <xdr:cNvPr id="473" name="楕円 472"/>
        <xdr:cNvSpPr/>
      </xdr:nvSpPr>
      <xdr:spPr>
        <a:xfrm>
          <a:off x="16129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138870</xdr:rowOff>
    </xdr:from>
    <xdr:ext cx="736600" cy="259045"/>
    <xdr:sp macro="" textlink="">
      <xdr:nvSpPr>
        <xdr:cNvPr id="474" name="テキスト ボックス 473"/>
        <xdr:cNvSpPr txBox="1"/>
      </xdr:nvSpPr>
      <xdr:spPr>
        <a:xfrm>
          <a:off x="15798800" y="253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75" name="楕円 474"/>
        <xdr:cNvSpPr/>
      </xdr:nvSpPr>
      <xdr:spPr>
        <a:xfrm>
          <a:off x="15240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76" name="テキスト ボックス 475"/>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32597</xdr:rowOff>
    </xdr:from>
    <xdr:to>
      <xdr:col>68</xdr:col>
      <xdr:colOff>203200</xdr:colOff>
      <xdr:row>17</xdr:row>
      <xdr:rowOff>134197</xdr:rowOff>
    </xdr:to>
    <xdr:sp macro="" textlink="">
      <xdr:nvSpPr>
        <xdr:cNvPr id="477" name="楕円 476"/>
        <xdr:cNvSpPr/>
      </xdr:nvSpPr>
      <xdr:spPr>
        <a:xfrm>
          <a:off x="14351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118974</xdr:rowOff>
    </xdr:from>
    <xdr:ext cx="762000" cy="259045"/>
    <xdr:sp macro="" textlink="">
      <xdr:nvSpPr>
        <xdr:cNvPr id="478" name="テキスト ボックス 477"/>
        <xdr:cNvSpPr txBox="1"/>
      </xdr:nvSpPr>
      <xdr:spPr>
        <a:xfrm>
          <a:off x="14020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79" name="楕円 478"/>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113470</xdr:rowOff>
    </xdr:from>
    <xdr:ext cx="762000" cy="259045"/>
    <xdr:sp macro="" textlink="">
      <xdr:nvSpPr>
        <xdr:cNvPr id="480" name="テキスト ボックス 479"/>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人件費に係る経常収支比率は、退職手当の減少などにより、前年度と比較して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ポイント改善した。その結果、類似団体内平均値及び大阪府平均を下回った。</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引き続き、「門真市定員適正化計画」に基づき、職員数の適正化を図ることで人件費の適正化に努める。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118836</xdr:rowOff>
    </xdr:to>
    <xdr:cxnSp macro="">
      <xdr:nvCxnSpPr>
        <xdr:cNvPr id="68" name="直線コネクタ 67"/>
        <xdr:cNvCxnSpPr/>
      </xdr:nvCxnSpPr>
      <xdr:spPr>
        <a:xfrm flipV="1">
          <a:off x="3987800" y="62502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118836</xdr:rowOff>
    </xdr:to>
    <xdr:cxnSp macro="">
      <xdr:nvCxnSpPr>
        <xdr:cNvPr id="71" name="直線コネクタ 70"/>
        <xdr:cNvCxnSpPr/>
      </xdr:nvCxnSpPr>
      <xdr:spPr>
        <a:xfrm>
          <a:off x="3098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159657</xdr:rowOff>
    </xdr:to>
    <xdr:cxnSp macro="">
      <xdr:nvCxnSpPr>
        <xdr:cNvPr id="74" name="直線コネクタ 73"/>
        <xdr:cNvCxnSpPr/>
      </xdr:nvCxnSpPr>
      <xdr:spPr>
        <a:xfrm flipV="1">
          <a:off x="2209800" y="6282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159657</xdr:rowOff>
    </xdr:to>
    <xdr:cxnSp macro="">
      <xdr:nvCxnSpPr>
        <xdr:cNvPr id="77" name="直線コネクタ 76"/>
        <xdr:cNvCxnSpPr/>
      </xdr:nvCxnSpPr>
      <xdr:spPr>
        <a:xfrm>
          <a:off x="1320800" y="6282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154412</xdr:rowOff>
    </xdr:from>
    <xdr:ext cx="736600" cy="259045"/>
    <xdr:sp macro="" textlink="">
      <xdr:nvSpPr>
        <xdr:cNvPr id="90" name="テキスト ボックス 89"/>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108857</xdr:rowOff>
    </xdr:from>
    <xdr:to>
      <xdr:col>11</xdr:col>
      <xdr:colOff>60325</xdr:colOff>
      <xdr:row>37</xdr:row>
      <xdr:rowOff>39007</xdr:rowOff>
    </xdr:to>
    <xdr:sp macro="" textlink="">
      <xdr:nvSpPr>
        <xdr:cNvPr id="93" name="楕円 92"/>
        <xdr:cNvSpPr/>
      </xdr:nvSpPr>
      <xdr:spPr>
        <a:xfrm>
          <a:off x="2159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23784</xdr:rowOff>
    </xdr:from>
    <xdr:ext cx="762000" cy="259045"/>
    <xdr:sp macro="" textlink="">
      <xdr:nvSpPr>
        <xdr:cNvPr id="94" name="テキスト ボックス 93"/>
        <xdr:cNvSpPr txBox="1"/>
      </xdr:nvSpPr>
      <xdr:spPr>
        <a:xfrm>
          <a:off x="1828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物件費に係る経常収支比率は、事務事業の見直しにより全体的に減少したことで、前年度と比較して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引き続き、「門真市行財政改善アクションプラン」を推進することで、経常的経費の抑制に努める。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86179</xdr:rowOff>
    </xdr:from>
    <xdr:to>
      <xdr:col>82</xdr:col>
      <xdr:colOff>107950</xdr:colOff>
      <xdr:row>17</xdr:row>
      <xdr:rowOff>151493</xdr:rowOff>
    </xdr:to>
    <xdr:cxnSp macro="">
      <xdr:nvCxnSpPr>
        <xdr:cNvPr id="131" name="直線コネクタ 130"/>
        <xdr:cNvCxnSpPr/>
      </xdr:nvCxnSpPr>
      <xdr:spPr>
        <a:xfrm flipV="1">
          <a:off x="15671800" y="30008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151493</xdr:rowOff>
    </xdr:from>
    <xdr:to>
      <xdr:col>78</xdr:col>
      <xdr:colOff>69850</xdr:colOff>
      <xdr:row>18</xdr:row>
      <xdr:rowOff>12700</xdr:rowOff>
    </xdr:to>
    <xdr:cxnSp macro="">
      <xdr:nvCxnSpPr>
        <xdr:cNvPr id="134" name="直線コネクタ 133"/>
        <xdr:cNvCxnSpPr/>
      </xdr:nvCxnSpPr>
      <xdr:spPr>
        <a:xfrm flipV="1">
          <a:off x="14782800" y="3066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12700</xdr:rowOff>
    </xdr:to>
    <xdr:cxnSp macro="">
      <xdr:nvCxnSpPr>
        <xdr:cNvPr id="137" name="直線コネクタ 136"/>
        <xdr:cNvCxnSpPr/>
      </xdr:nvCxnSpPr>
      <xdr:spPr>
        <a:xfrm>
          <a:off x="13893800" y="30498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135164</xdr:rowOff>
    </xdr:to>
    <xdr:cxnSp macro="">
      <xdr:nvCxnSpPr>
        <xdr:cNvPr id="140" name="直線コネクタ 139"/>
        <xdr:cNvCxnSpPr/>
      </xdr:nvCxnSpPr>
      <xdr:spPr>
        <a:xfrm>
          <a:off x="13004800" y="2935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50" name="楕円 149"/>
        <xdr:cNvSpPr/>
      </xdr:nvSpPr>
      <xdr:spPr>
        <a:xfrm>
          <a:off x="164592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51906</xdr:rowOff>
    </xdr:from>
    <xdr:ext cx="762000" cy="259045"/>
    <xdr:sp macro="" textlink="">
      <xdr:nvSpPr>
        <xdr:cNvPr id="151" name="物件費該当値テキスト"/>
        <xdr:cNvSpPr txBox="1"/>
      </xdr:nvSpPr>
      <xdr:spPr>
        <a:xfrm>
          <a:off x="16598900" y="279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100693</xdr:rowOff>
    </xdr:from>
    <xdr:to>
      <xdr:col>78</xdr:col>
      <xdr:colOff>120650</xdr:colOff>
      <xdr:row>18</xdr:row>
      <xdr:rowOff>30843</xdr:rowOff>
    </xdr:to>
    <xdr:sp macro="" textlink="">
      <xdr:nvSpPr>
        <xdr:cNvPr id="152" name="楕円 151"/>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15620</xdr:rowOff>
    </xdr:from>
    <xdr:ext cx="736600" cy="259045"/>
    <xdr:sp macro="" textlink="">
      <xdr:nvSpPr>
        <xdr:cNvPr id="153" name="テキスト ボックス 152"/>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6" name="楕円 155"/>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7" name="テキスト ボックス 156"/>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8" name="楕円 157"/>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81841</xdr:rowOff>
    </xdr:from>
    <xdr:ext cx="762000" cy="259045"/>
    <xdr:sp macro="" textlink="">
      <xdr:nvSpPr>
        <xdr:cNvPr id="159" name="テキスト ボックス 158"/>
        <xdr:cNvSpPr txBox="1"/>
      </xdr:nvSpPr>
      <xdr:spPr>
        <a:xfrm>
          <a:off x="12623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ポイント改善したものの、類似団体内平均値及び大阪府平均を大幅に上回っている。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主な要因は、扶助費に占める生活保護費の割合が高いことが挙げられる。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また、近年では障がい者自立支援給付費の増加も経常収支比率を押し上げる要因となっている。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65278</xdr:rowOff>
    </xdr:from>
    <xdr:to>
      <xdr:col>24</xdr:col>
      <xdr:colOff>25400</xdr:colOff>
      <xdr:row>59</xdr:row>
      <xdr:rowOff>83566</xdr:rowOff>
    </xdr:to>
    <xdr:cxnSp macro="">
      <xdr:nvCxnSpPr>
        <xdr:cNvPr id="190" name="直線コネクタ 189"/>
        <xdr:cNvCxnSpPr/>
      </xdr:nvCxnSpPr>
      <xdr:spPr>
        <a:xfrm flipV="1">
          <a:off x="3987800" y="101808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56134</xdr:rowOff>
    </xdr:from>
    <xdr:to>
      <xdr:col>19</xdr:col>
      <xdr:colOff>187325</xdr:colOff>
      <xdr:row>59</xdr:row>
      <xdr:rowOff>83566</xdr:rowOff>
    </xdr:to>
    <xdr:cxnSp macro="">
      <xdr:nvCxnSpPr>
        <xdr:cNvPr id="193" name="直線コネクタ 192"/>
        <xdr:cNvCxnSpPr/>
      </xdr:nvCxnSpPr>
      <xdr:spPr>
        <a:xfrm>
          <a:off x="3098800" y="10171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56134</xdr:rowOff>
    </xdr:from>
    <xdr:to>
      <xdr:col>15</xdr:col>
      <xdr:colOff>98425</xdr:colOff>
      <xdr:row>59</xdr:row>
      <xdr:rowOff>74422</xdr:rowOff>
    </xdr:to>
    <xdr:cxnSp macro="">
      <xdr:nvCxnSpPr>
        <xdr:cNvPr id="196" name="直線コネクタ 195"/>
        <xdr:cNvCxnSpPr/>
      </xdr:nvCxnSpPr>
      <xdr:spPr>
        <a:xfrm flipV="1">
          <a:off x="2209800" y="10171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170434</xdr:rowOff>
    </xdr:from>
    <xdr:to>
      <xdr:col>11</xdr:col>
      <xdr:colOff>9525</xdr:colOff>
      <xdr:row>59</xdr:row>
      <xdr:rowOff>74422</xdr:rowOff>
    </xdr:to>
    <xdr:cxnSp macro="">
      <xdr:nvCxnSpPr>
        <xdr:cNvPr id="199" name="直線コネクタ 198"/>
        <xdr:cNvCxnSpPr/>
      </xdr:nvCxnSpPr>
      <xdr:spPr>
        <a:xfrm>
          <a:off x="1320800" y="99430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14478</xdr:rowOff>
    </xdr:from>
    <xdr:to>
      <xdr:col>24</xdr:col>
      <xdr:colOff>76200</xdr:colOff>
      <xdr:row>59</xdr:row>
      <xdr:rowOff>116078</xdr:rowOff>
    </xdr:to>
    <xdr:sp macro="" textlink="">
      <xdr:nvSpPr>
        <xdr:cNvPr id="209" name="楕円 208"/>
        <xdr:cNvSpPr/>
      </xdr:nvSpPr>
      <xdr:spPr>
        <a:xfrm>
          <a:off x="47752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158005</xdr:rowOff>
    </xdr:from>
    <xdr:ext cx="762000" cy="259045"/>
    <xdr:sp macro="" textlink="">
      <xdr:nvSpPr>
        <xdr:cNvPr id="210" name="扶助費該当値テキスト"/>
        <xdr:cNvSpPr txBox="1"/>
      </xdr:nvSpPr>
      <xdr:spPr>
        <a:xfrm>
          <a:off x="49149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32766</xdr:rowOff>
    </xdr:from>
    <xdr:to>
      <xdr:col>20</xdr:col>
      <xdr:colOff>38100</xdr:colOff>
      <xdr:row>59</xdr:row>
      <xdr:rowOff>134366</xdr:rowOff>
    </xdr:to>
    <xdr:sp macro="" textlink="">
      <xdr:nvSpPr>
        <xdr:cNvPr id="211" name="楕円 210"/>
        <xdr:cNvSpPr/>
      </xdr:nvSpPr>
      <xdr:spPr>
        <a:xfrm>
          <a:off x="3937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119143</xdr:rowOff>
    </xdr:from>
    <xdr:ext cx="736600" cy="259045"/>
    <xdr:sp macro="" textlink="">
      <xdr:nvSpPr>
        <xdr:cNvPr id="212" name="テキスト ボックス 211"/>
        <xdr:cNvSpPr txBox="1"/>
      </xdr:nvSpPr>
      <xdr:spPr>
        <a:xfrm>
          <a:off x="3606800" y="1023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5334</xdr:rowOff>
    </xdr:from>
    <xdr:to>
      <xdr:col>15</xdr:col>
      <xdr:colOff>149225</xdr:colOff>
      <xdr:row>59</xdr:row>
      <xdr:rowOff>106934</xdr:rowOff>
    </xdr:to>
    <xdr:sp macro="" textlink="">
      <xdr:nvSpPr>
        <xdr:cNvPr id="213" name="楕円 212"/>
        <xdr:cNvSpPr/>
      </xdr:nvSpPr>
      <xdr:spPr>
        <a:xfrm>
          <a:off x="3048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91711</xdr:rowOff>
    </xdr:from>
    <xdr:ext cx="762000" cy="259045"/>
    <xdr:sp macro="" textlink="">
      <xdr:nvSpPr>
        <xdr:cNvPr id="214" name="テキスト ボックス 213"/>
        <xdr:cNvSpPr txBox="1"/>
      </xdr:nvSpPr>
      <xdr:spPr>
        <a:xfrm>
          <a:off x="2717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23622</xdr:rowOff>
    </xdr:from>
    <xdr:to>
      <xdr:col>11</xdr:col>
      <xdr:colOff>60325</xdr:colOff>
      <xdr:row>59</xdr:row>
      <xdr:rowOff>125222</xdr:rowOff>
    </xdr:to>
    <xdr:sp macro="" textlink="">
      <xdr:nvSpPr>
        <xdr:cNvPr id="215" name="楕円 214"/>
        <xdr:cNvSpPr/>
      </xdr:nvSpPr>
      <xdr:spPr>
        <a:xfrm>
          <a:off x="2159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109999</xdr:rowOff>
    </xdr:from>
    <xdr:ext cx="762000" cy="259045"/>
    <xdr:sp macro="" textlink="">
      <xdr:nvSpPr>
        <xdr:cNvPr id="216" name="テキスト ボックス 215"/>
        <xdr:cNvSpPr txBox="1"/>
      </xdr:nvSpPr>
      <xdr:spPr>
        <a:xfrm>
          <a:off x="1828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119634</xdr:rowOff>
    </xdr:from>
    <xdr:to>
      <xdr:col>6</xdr:col>
      <xdr:colOff>171450</xdr:colOff>
      <xdr:row>58</xdr:row>
      <xdr:rowOff>49784</xdr:rowOff>
    </xdr:to>
    <xdr:sp macro="" textlink="">
      <xdr:nvSpPr>
        <xdr:cNvPr id="217" name="楕円 216"/>
        <xdr:cNvSpPr/>
      </xdr:nvSpPr>
      <xdr:spPr>
        <a:xfrm>
          <a:off x="1270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34561</xdr:rowOff>
    </xdr:from>
    <xdr:ext cx="762000" cy="259045"/>
    <xdr:sp macro="" textlink="">
      <xdr:nvSpPr>
        <xdr:cNvPr id="218" name="テキスト ボックス 217"/>
        <xdr:cNvSpPr txBox="1"/>
      </xdr:nvSpPr>
      <xdr:spPr>
        <a:xfrm>
          <a:off x="939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年度より公共下水道事業を公営企業会計適用したことに伴い、前年度まで繰出金で計上していたものが補助費等に分類されたことにより、急激な改善となった。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その他に係る経常収支比率の中で、繰出金の割合が高く、令和元年度は、後期高齢者医療事業に係る繰出金等が増加したことにより、前年度と比較して</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引き続き、各特別会計ともに、さらなる事業の効率化などを進める。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107950</xdr:rowOff>
    </xdr:to>
    <xdr:cxnSp macro="">
      <xdr:nvCxnSpPr>
        <xdr:cNvPr id="246" name="直線コネクタ 245"/>
        <xdr:cNvCxnSpPr/>
      </xdr:nvCxnSpPr>
      <xdr:spPr>
        <a:xfrm flipV="1">
          <a:off x="16510000" y="90678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63500</xdr:rowOff>
    </xdr:to>
    <xdr:cxnSp macro="">
      <xdr:nvCxnSpPr>
        <xdr:cNvPr id="251" name="直線コネクタ 250"/>
        <xdr:cNvCxnSpPr/>
      </xdr:nvCxnSpPr>
      <xdr:spPr>
        <a:xfrm>
          <a:off x="15671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4" name="直線コネクタ 253"/>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60</xdr:row>
      <xdr:rowOff>114300</xdr:rowOff>
    </xdr:to>
    <xdr:cxnSp macro="">
      <xdr:nvCxnSpPr>
        <xdr:cNvPr id="257" name="直線コネクタ 256"/>
        <xdr:cNvCxnSpPr/>
      </xdr:nvCxnSpPr>
      <xdr:spPr>
        <a:xfrm flipV="1">
          <a:off x="13893800" y="95758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146050</xdr:rowOff>
    </xdr:from>
    <xdr:to>
      <xdr:col>74</xdr:col>
      <xdr:colOff>31750</xdr:colOff>
      <xdr:row>56</xdr:row>
      <xdr:rowOff>76200</xdr:rowOff>
    </xdr:to>
    <xdr:sp macro="" textlink="">
      <xdr:nvSpPr>
        <xdr:cNvPr id="258" name="フローチャート: 判断 257"/>
        <xdr:cNvSpPr/>
      </xdr:nvSpPr>
      <xdr:spPr>
        <a:xfrm>
          <a:off x="14732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9" name="テキスト ボックス 258"/>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114300</xdr:rowOff>
    </xdr:to>
    <xdr:cxnSp macro="">
      <xdr:nvCxnSpPr>
        <xdr:cNvPr id="260" name="直線コネクタ 259"/>
        <xdr:cNvCxnSpPr/>
      </xdr:nvCxnSpPr>
      <xdr:spPr>
        <a:xfrm>
          <a:off x="13004800" y="1031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63500</xdr:rowOff>
    </xdr:from>
    <xdr:to>
      <xdr:col>69</xdr:col>
      <xdr:colOff>142875</xdr:colOff>
      <xdr:row>56</xdr:row>
      <xdr:rowOff>165100</xdr:rowOff>
    </xdr:to>
    <xdr:sp macro="" textlink="">
      <xdr:nvSpPr>
        <xdr:cNvPr id="261" name="フローチャート: 判断 260"/>
        <xdr:cNvSpPr/>
      </xdr:nvSpPr>
      <xdr:spPr>
        <a:xfrm>
          <a:off x="13843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62" name="テキスト ボックス 261"/>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3" name="フローチャート: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0" name="楕円 269"/>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7" name="テキスト ボックス 276"/>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8" name="楕円 277"/>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9" name="テキスト ボックス 278"/>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補助費等に係る経常収支比率は、平成</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年度より公共下水道事業を公営企業会計適用したことに伴い、前年度まで繰出金で計上していたものが補助費等に分類されたことにより、急激な悪化となった。</a:t>
          </a:r>
          <a:endPar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令和元年度は、し尿等処理を近隣市へ委託したことに伴い、前年度まで物件費等で計上していたものが補助費等に分類されたことなどにより、前年度と比較して</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ポイントの悪化となり、類似団体内平均値及び大阪府平均を上回っている。</a:t>
          </a:r>
          <a:endPar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今後は、補助金等の事業内容、市民ニーズ、また、公益性の度合いなど、様々な面から検証・検討を行い、廃止を含めた見直しにより、整理合理化を推進する。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09" name="直線コネクタ 308"/>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0"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1" name="直線コネクタ 310"/>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3" name="直線コネクタ 31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67128</xdr:rowOff>
    </xdr:from>
    <xdr:to>
      <xdr:col>82</xdr:col>
      <xdr:colOff>107950</xdr:colOff>
      <xdr:row>40</xdr:row>
      <xdr:rowOff>121557</xdr:rowOff>
    </xdr:to>
    <xdr:cxnSp macro="">
      <xdr:nvCxnSpPr>
        <xdr:cNvPr id="314" name="直線コネクタ 313"/>
        <xdr:cNvCxnSpPr/>
      </xdr:nvCxnSpPr>
      <xdr:spPr>
        <a:xfrm>
          <a:off x="15671800" y="6925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6" name="フローチャート: 判断 315"/>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34472</xdr:rowOff>
    </xdr:from>
    <xdr:to>
      <xdr:col>78</xdr:col>
      <xdr:colOff>69850</xdr:colOff>
      <xdr:row>40</xdr:row>
      <xdr:rowOff>67128</xdr:rowOff>
    </xdr:to>
    <xdr:cxnSp macro="">
      <xdr:nvCxnSpPr>
        <xdr:cNvPr id="317" name="直線コネクタ 316"/>
        <xdr:cNvCxnSpPr/>
      </xdr:nvCxnSpPr>
      <xdr:spPr>
        <a:xfrm>
          <a:off x="14782800" y="6892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18" name="フローチャート: 判断 317"/>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19" name="テキスト ボックス 318"/>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56243</xdr:rowOff>
    </xdr:from>
    <xdr:to>
      <xdr:col>73</xdr:col>
      <xdr:colOff>180975</xdr:colOff>
      <xdr:row>40</xdr:row>
      <xdr:rowOff>34472</xdr:rowOff>
    </xdr:to>
    <xdr:cxnSp macro="">
      <xdr:nvCxnSpPr>
        <xdr:cNvPr id="320" name="直線コネクタ 319"/>
        <xdr:cNvCxnSpPr/>
      </xdr:nvCxnSpPr>
      <xdr:spPr>
        <a:xfrm>
          <a:off x="13893800" y="6228443"/>
          <a:ext cx="8890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1" name="フローチャート: 判断 320"/>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2" name="テキスト ボックス 321"/>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23586</xdr:rowOff>
    </xdr:from>
    <xdr:to>
      <xdr:col>69</xdr:col>
      <xdr:colOff>92075</xdr:colOff>
      <xdr:row>36</xdr:row>
      <xdr:rowOff>56243</xdr:rowOff>
    </xdr:to>
    <xdr:cxnSp macro="">
      <xdr:nvCxnSpPr>
        <xdr:cNvPr id="323" name="直線コネクタ 322"/>
        <xdr:cNvCxnSpPr/>
      </xdr:nvCxnSpPr>
      <xdr:spPr>
        <a:xfrm>
          <a:off x="13004800" y="619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4" name="フローチャート: 判断 323"/>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5" name="テキスト ボックス 324"/>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6" name="フローチャート: 判断 325"/>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7" name="テキスト ボックス 326"/>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70757</xdr:rowOff>
    </xdr:from>
    <xdr:to>
      <xdr:col>82</xdr:col>
      <xdr:colOff>158750</xdr:colOff>
      <xdr:row>41</xdr:row>
      <xdr:rowOff>907</xdr:rowOff>
    </xdr:to>
    <xdr:sp macro="" textlink="">
      <xdr:nvSpPr>
        <xdr:cNvPr id="333" name="楕円 332"/>
        <xdr:cNvSpPr/>
      </xdr:nvSpPr>
      <xdr:spPr>
        <a:xfrm>
          <a:off x="164592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42834</xdr:rowOff>
    </xdr:from>
    <xdr:ext cx="762000" cy="259045"/>
    <xdr:sp macro="" textlink="">
      <xdr:nvSpPr>
        <xdr:cNvPr id="334" name="補助費等該当値テキスト"/>
        <xdr:cNvSpPr txBox="1"/>
      </xdr:nvSpPr>
      <xdr:spPr>
        <a:xfrm>
          <a:off x="16598900" y="69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16328</xdr:rowOff>
    </xdr:from>
    <xdr:to>
      <xdr:col>78</xdr:col>
      <xdr:colOff>120650</xdr:colOff>
      <xdr:row>40</xdr:row>
      <xdr:rowOff>117928</xdr:rowOff>
    </xdr:to>
    <xdr:sp macro="" textlink="">
      <xdr:nvSpPr>
        <xdr:cNvPr id="335" name="楕円 334"/>
        <xdr:cNvSpPr/>
      </xdr:nvSpPr>
      <xdr:spPr>
        <a:xfrm>
          <a:off x="15621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102705</xdr:rowOff>
    </xdr:from>
    <xdr:ext cx="736600" cy="259045"/>
    <xdr:sp macro="" textlink="">
      <xdr:nvSpPr>
        <xdr:cNvPr id="336" name="テキスト ボックス 335"/>
        <xdr:cNvSpPr txBox="1"/>
      </xdr:nvSpPr>
      <xdr:spPr>
        <a:xfrm>
          <a:off x="15290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155122</xdr:rowOff>
    </xdr:from>
    <xdr:to>
      <xdr:col>74</xdr:col>
      <xdr:colOff>31750</xdr:colOff>
      <xdr:row>40</xdr:row>
      <xdr:rowOff>85272</xdr:rowOff>
    </xdr:to>
    <xdr:sp macro="" textlink="">
      <xdr:nvSpPr>
        <xdr:cNvPr id="337" name="楕円 336"/>
        <xdr:cNvSpPr/>
      </xdr:nvSpPr>
      <xdr:spPr>
        <a:xfrm>
          <a:off x="14732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70049</xdr:rowOff>
    </xdr:from>
    <xdr:ext cx="762000" cy="259045"/>
    <xdr:sp macro="" textlink="">
      <xdr:nvSpPr>
        <xdr:cNvPr id="338" name="テキスト ボックス 337"/>
        <xdr:cNvSpPr txBox="1"/>
      </xdr:nvSpPr>
      <xdr:spPr>
        <a:xfrm>
          <a:off x="14401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5443</xdr:rowOff>
    </xdr:from>
    <xdr:to>
      <xdr:col>69</xdr:col>
      <xdr:colOff>142875</xdr:colOff>
      <xdr:row>36</xdr:row>
      <xdr:rowOff>107043</xdr:rowOff>
    </xdr:to>
    <xdr:sp macro="" textlink="">
      <xdr:nvSpPr>
        <xdr:cNvPr id="339" name="楕円 338"/>
        <xdr:cNvSpPr/>
      </xdr:nvSpPr>
      <xdr:spPr>
        <a:xfrm>
          <a:off x="13843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117220</xdr:rowOff>
    </xdr:from>
    <xdr:ext cx="762000" cy="259045"/>
    <xdr:sp macro="" textlink="">
      <xdr:nvSpPr>
        <xdr:cNvPr id="340" name="テキスト ボックス 339"/>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41" name="楕円 340"/>
        <xdr:cNvSpPr/>
      </xdr:nvSpPr>
      <xdr:spPr>
        <a:xfrm>
          <a:off x="12954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84563</xdr:rowOff>
    </xdr:from>
    <xdr:ext cx="762000" cy="259045"/>
    <xdr:sp macro="" textlink="">
      <xdr:nvSpPr>
        <xdr:cNvPr id="342" name="テキスト ボックス 341"/>
        <xdr:cNvSpPr txBox="1"/>
      </xdr:nvSpPr>
      <xdr:spPr>
        <a:xfrm>
          <a:off x="12623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公債費に係る経常収支比率は、既に発行済みの市債の償還が終了したことなどにより、前年度と比較して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引き続き、元利償還金の動向を見据えながら計画的な市債の発行に努める。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2" name="直線コネクタ 371"/>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3"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4" name="直線コネクタ 373"/>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45357</xdr:rowOff>
    </xdr:to>
    <xdr:cxnSp macro="">
      <xdr:nvCxnSpPr>
        <xdr:cNvPr id="377" name="直線コネクタ 376"/>
        <xdr:cNvCxnSpPr/>
      </xdr:nvCxnSpPr>
      <xdr:spPr>
        <a:xfrm flipV="1">
          <a:off x="3987800" y="13032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78"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79" name="フローチャート: 判断 378"/>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67129</xdr:rowOff>
    </xdr:to>
    <xdr:cxnSp macro="">
      <xdr:nvCxnSpPr>
        <xdr:cNvPr id="380" name="直線コネクタ 379"/>
        <xdr:cNvCxnSpPr/>
      </xdr:nvCxnSpPr>
      <xdr:spPr>
        <a:xfrm flipV="1">
          <a:off x="3098800" y="13075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1" name="フローチャート: 判断 380"/>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2" name="テキスト ボックス 381"/>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76</xdr:row>
      <xdr:rowOff>154214</xdr:rowOff>
    </xdr:to>
    <xdr:cxnSp macro="">
      <xdr:nvCxnSpPr>
        <xdr:cNvPr id="383" name="直線コネクタ 382"/>
        <xdr:cNvCxnSpPr/>
      </xdr:nvCxnSpPr>
      <xdr:spPr>
        <a:xfrm flipV="1">
          <a:off x="2209800" y="13097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5" name="テキスト ボックス 384"/>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154214</xdr:rowOff>
    </xdr:from>
    <xdr:to>
      <xdr:col>11</xdr:col>
      <xdr:colOff>9525</xdr:colOff>
      <xdr:row>77</xdr:row>
      <xdr:rowOff>4536</xdr:rowOff>
    </xdr:to>
    <xdr:cxnSp macro="">
      <xdr:nvCxnSpPr>
        <xdr:cNvPr id="386" name="直線コネクタ 385"/>
        <xdr:cNvCxnSpPr/>
      </xdr:nvCxnSpPr>
      <xdr:spPr>
        <a:xfrm flipV="1">
          <a:off x="1320800" y="1318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7" name="フローチャート: 判断 386"/>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8" name="テキスト ボックス 387"/>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9" name="フローチャート: 判断 388"/>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0" name="テキスト ボックス 389"/>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122465</xdr:rowOff>
    </xdr:from>
    <xdr:to>
      <xdr:col>24</xdr:col>
      <xdr:colOff>76200</xdr:colOff>
      <xdr:row>76</xdr:row>
      <xdr:rowOff>52614</xdr:rowOff>
    </xdr:to>
    <xdr:sp macro="" textlink="">
      <xdr:nvSpPr>
        <xdr:cNvPr id="396" name="楕円 395"/>
        <xdr:cNvSpPr/>
      </xdr:nvSpPr>
      <xdr:spPr>
        <a:xfrm>
          <a:off x="4775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138992</xdr:rowOff>
    </xdr:from>
    <xdr:ext cx="762000" cy="259045"/>
    <xdr:sp macro="" textlink="">
      <xdr:nvSpPr>
        <xdr:cNvPr id="397" name="公債費該当値テキスト"/>
        <xdr:cNvSpPr txBox="1"/>
      </xdr:nvSpPr>
      <xdr:spPr>
        <a:xfrm>
          <a:off x="4914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8" name="楕円 397"/>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9" name="テキスト ボックス 398"/>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16329</xdr:rowOff>
    </xdr:from>
    <xdr:to>
      <xdr:col>15</xdr:col>
      <xdr:colOff>149225</xdr:colOff>
      <xdr:row>76</xdr:row>
      <xdr:rowOff>117929</xdr:rowOff>
    </xdr:to>
    <xdr:sp macro="" textlink="">
      <xdr:nvSpPr>
        <xdr:cNvPr id="400" name="楕円 399"/>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128105</xdr:rowOff>
    </xdr:from>
    <xdr:ext cx="762000" cy="259045"/>
    <xdr:sp macro="" textlink="">
      <xdr:nvSpPr>
        <xdr:cNvPr id="401" name="テキスト ボックス 400"/>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103414</xdr:rowOff>
    </xdr:from>
    <xdr:to>
      <xdr:col>11</xdr:col>
      <xdr:colOff>60325</xdr:colOff>
      <xdr:row>77</xdr:row>
      <xdr:rowOff>33564</xdr:rowOff>
    </xdr:to>
    <xdr:sp macro="" textlink="">
      <xdr:nvSpPr>
        <xdr:cNvPr id="402" name="楕円 401"/>
        <xdr:cNvSpPr/>
      </xdr:nvSpPr>
      <xdr:spPr>
        <a:xfrm>
          <a:off x="2159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43742</xdr:rowOff>
    </xdr:from>
    <xdr:ext cx="762000" cy="259045"/>
    <xdr:sp macro="" textlink="">
      <xdr:nvSpPr>
        <xdr:cNvPr id="403" name="テキスト ボックス 402"/>
        <xdr:cNvSpPr txBox="1"/>
      </xdr:nvSpPr>
      <xdr:spPr>
        <a:xfrm>
          <a:off x="1828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404" name="楕円 403"/>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40113</xdr:rowOff>
    </xdr:from>
    <xdr:ext cx="762000" cy="259045"/>
    <xdr:sp macro="" textlink="">
      <xdr:nvSpPr>
        <xdr:cNvPr id="405" name="テキスト ボックス 404"/>
        <xdr:cNvSpPr txBox="1"/>
      </xdr:nvSpPr>
      <xdr:spPr>
        <a:xfrm>
          <a:off x="939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が類似団体内平均値を大幅に上回っているため、結果的に公債費以外の経常収支比率においても類似団体内平均値を上回っている。要因としては、生活保護費が多額であることと、近年では障がい者自立支援給付費の増加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診療報酬明細書点検等充実事業や後発医薬品の利用促進などの取組みにより、引き続き扶助費の抑制に努める。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3" name="直線コネクタ 432"/>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4"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5" name="直線コネクタ 434"/>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6"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7" name="直線コネクタ 436"/>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134620</xdr:rowOff>
    </xdr:from>
    <xdr:to>
      <xdr:col>82</xdr:col>
      <xdr:colOff>107950</xdr:colOff>
      <xdr:row>81</xdr:row>
      <xdr:rowOff>39370</xdr:rowOff>
    </xdr:to>
    <xdr:cxnSp macro="">
      <xdr:nvCxnSpPr>
        <xdr:cNvPr id="438" name="直線コネクタ 437"/>
        <xdr:cNvCxnSpPr/>
      </xdr:nvCxnSpPr>
      <xdr:spPr>
        <a:xfrm flipV="1">
          <a:off x="15671800" y="13850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39"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0" name="フローチャート: 判断 439"/>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81</xdr:row>
      <xdr:rowOff>39370</xdr:rowOff>
    </xdr:to>
    <xdr:cxnSp macro="">
      <xdr:nvCxnSpPr>
        <xdr:cNvPr id="441" name="直線コネクタ 440"/>
        <xdr:cNvCxnSpPr/>
      </xdr:nvCxnSpPr>
      <xdr:spPr>
        <a:xfrm>
          <a:off x="14782800" y="13789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2" name="フローチャート: 判断 441"/>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3" name="テキスト ボックス 442"/>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119380</xdr:rowOff>
    </xdr:to>
    <xdr:cxnSp macro="">
      <xdr:nvCxnSpPr>
        <xdr:cNvPr id="444" name="直線コネクタ 443"/>
        <xdr:cNvCxnSpPr/>
      </xdr:nvCxnSpPr>
      <xdr:spPr>
        <a:xfrm flipV="1">
          <a:off x="13893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5" name="フローチャート: 判断 444"/>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6" name="テキスト ボックス 445"/>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80</xdr:row>
      <xdr:rowOff>119380</xdr:rowOff>
    </xdr:to>
    <xdr:cxnSp macro="">
      <xdr:nvCxnSpPr>
        <xdr:cNvPr id="447" name="直線コネクタ 446"/>
        <xdr:cNvCxnSpPr/>
      </xdr:nvCxnSpPr>
      <xdr:spPr>
        <a:xfrm>
          <a:off x="13004800" y="134772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48" name="フローチャート: 判断 447"/>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49" name="テキスト ボックス 448"/>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57" name="楕円 456"/>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58" name="公債費以外該当値テキスト"/>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160020</xdr:rowOff>
    </xdr:from>
    <xdr:to>
      <xdr:col>78</xdr:col>
      <xdr:colOff>120650</xdr:colOff>
      <xdr:row>81</xdr:row>
      <xdr:rowOff>90170</xdr:rowOff>
    </xdr:to>
    <xdr:sp macro="" textlink="">
      <xdr:nvSpPr>
        <xdr:cNvPr id="459" name="楕円 458"/>
        <xdr:cNvSpPr/>
      </xdr:nvSpPr>
      <xdr:spPr>
        <a:xfrm>
          <a:off x="15621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74947</xdr:rowOff>
    </xdr:from>
    <xdr:ext cx="736600" cy="259045"/>
    <xdr:sp macro="" textlink="">
      <xdr:nvSpPr>
        <xdr:cNvPr id="460" name="テキスト ボックス 459"/>
        <xdr:cNvSpPr txBox="1"/>
      </xdr:nvSpPr>
      <xdr:spPr>
        <a:xfrm>
          <a:off x="15290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61" name="楕円 460"/>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62" name="テキスト ボックス 461"/>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63" name="楕円 462"/>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154957</xdr:rowOff>
    </xdr:from>
    <xdr:ext cx="762000" cy="259045"/>
    <xdr:sp macro="" textlink="">
      <xdr:nvSpPr>
        <xdr:cNvPr id="464" name="テキスト ボックス 463"/>
        <xdr:cNvSpPr txBox="1"/>
      </xdr:nvSpPr>
      <xdr:spPr>
        <a:xfrm>
          <a:off x="13512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130211</xdr:rowOff>
    </xdr:from>
    <xdr:to>
      <xdr:col>29</xdr:col>
      <xdr:colOff>127000</xdr:colOff>
      <xdr:row>16</xdr:row>
      <xdr:rowOff>158231</xdr:rowOff>
    </xdr:to>
    <xdr:cxnSp macro="">
      <xdr:nvCxnSpPr>
        <xdr:cNvPr id="52" name="直線コネクタ 51"/>
        <xdr:cNvCxnSpPr/>
      </xdr:nvCxnSpPr>
      <xdr:spPr bwMode="auto">
        <a:xfrm flipV="1">
          <a:off x="5003800" y="2921036"/>
          <a:ext cx="6477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158231</xdr:rowOff>
    </xdr:from>
    <xdr:to>
      <xdr:col>26</xdr:col>
      <xdr:colOff>50800</xdr:colOff>
      <xdr:row>17</xdr:row>
      <xdr:rowOff>24206</xdr:rowOff>
    </xdr:to>
    <xdr:cxnSp macro="">
      <xdr:nvCxnSpPr>
        <xdr:cNvPr id="55" name="直線コネクタ 54"/>
        <xdr:cNvCxnSpPr/>
      </xdr:nvCxnSpPr>
      <xdr:spPr bwMode="auto">
        <a:xfrm flipV="1">
          <a:off x="4305300" y="2949056"/>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24206</xdr:rowOff>
    </xdr:from>
    <xdr:to>
      <xdr:col>22</xdr:col>
      <xdr:colOff>114300</xdr:colOff>
      <xdr:row>17</xdr:row>
      <xdr:rowOff>50071</xdr:rowOff>
    </xdr:to>
    <xdr:cxnSp macro="">
      <xdr:nvCxnSpPr>
        <xdr:cNvPr id="58" name="直線コネクタ 57"/>
        <xdr:cNvCxnSpPr/>
      </xdr:nvCxnSpPr>
      <xdr:spPr bwMode="auto">
        <a:xfrm flipV="1">
          <a:off x="3606800" y="2986481"/>
          <a:ext cx="698500" cy="2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41057</xdr:rowOff>
    </xdr:from>
    <xdr:to>
      <xdr:col>18</xdr:col>
      <xdr:colOff>177800</xdr:colOff>
      <xdr:row>17</xdr:row>
      <xdr:rowOff>50071</xdr:rowOff>
    </xdr:to>
    <xdr:cxnSp macro="">
      <xdr:nvCxnSpPr>
        <xdr:cNvPr id="61" name="直線コネクタ 60"/>
        <xdr:cNvCxnSpPr/>
      </xdr:nvCxnSpPr>
      <xdr:spPr bwMode="auto">
        <a:xfrm>
          <a:off x="2908300" y="3003332"/>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79411</xdr:rowOff>
    </xdr:from>
    <xdr:to>
      <xdr:col>29</xdr:col>
      <xdr:colOff>177800</xdr:colOff>
      <xdr:row>17</xdr:row>
      <xdr:rowOff>9561</xdr:rowOff>
    </xdr:to>
    <xdr:sp macro="" textlink="">
      <xdr:nvSpPr>
        <xdr:cNvPr id="71" name="楕円 70"/>
        <xdr:cNvSpPr/>
      </xdr:nvSpPr>
      <xdr:spPr bwMode="auto">
        <a:xfrm>
          <a:off x="5600700" y="287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51488</xdr:rowOff>
    </xdr:from>
    <xdr:ext cx="762000" cy="259045"/>
    <xdr:sp macro="" textlink="">
      <xdr:nvSpPr>
        <xdr:cNvPr id="72" name="人口1人当たり決算額の推移該当値テキスト130"/>
        <xdr:cNvSpPr txBox="1"/>
      </xdr:nvSpPr>
      <xdr:spPr>
        <a:xfrm>
          <a:off x="5740400" y="284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107431</xdr:rowOff>
    </xdr:from>
    <xdr:to>
      <xdr:col>26</xdr:col>
      <xdr:colOff>101600</xdr:colOff>
      <xdr:row>17</xdr:row>
      <xdr:rowOff>37581</xdr:rowOff>
    </xdr:to>
    <xdr:sp macro="" textlink="">
      <xdr:nvSpPr>
        <xdr:cNvPr id="73" name="楕円 72"/>
        <xdr:cNvSpPr/>
      </xdr:nvSpPr>
      <xdr:spPr bwMode="auto">
        <a:xfrm>
          <a:off x="4953000" y="2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22358</xdr:rowOff>
    </xdr:from>
    <xdr:ext cx="736600" cy="259045"/>
    <xdr:sp macro="" textlink="">
      <xdr:nvSpPr>
        <xdr:cNvPr id="74" name="テキスト ボックス 73"/>
        <xdr:cNvSpPr txBox="1"/>
      </xdr:nvSpPr>
      <xdr:spPr>
        <a:xfrm>
          <a:off x="4622800" y="298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144856</xdr:rowOff>
    </xdr:from>
    <xdr:to>
      <xdr:col>22</xdr:col>
      <xdr:colOff>165100</xdr:colOff>
      <xdr:row>17</xdr:row>
      <xdr:rowOff>75006</xdr:rowOff>
    </xdr:to>
    <xdr:sp macro="" textlink="">
      <xdr:nvSpPr>
        <xdr:cNvPr id="75" name="楕円 74"/>
        <xdr:cNvSpPr/>
      </xdr:nvSpPr>
      <xdr:spPr bwMode="auto">
        <a:xfrm>
          <a:off x="4254500" y="293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59783</xdr:rowOff>
    </xdr:from>
    <xdr:ext cx="762000" cy="259045"/>
    <xdr:sp macro="" textlink="">
      <xdr:nvSpPr>
        <xdr:cNvPr id="76" name="テキスト ボックス 75"/>
        <xdr:cNvSpPr txBox="1"/>
      </xdr:nvSpPr>
      <xdr:spPr>
        <a:xfrm>
          <a:off x="3924300" y="30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170721</xdr:rowOff>
    </xdr:from>
    <xdr:to>
      <xdr:col>19</xdr:col>
      <xdr:colOff>38100</xdr:colOff>
      <xdr:row>17</xdr:row>
      <xdr:rowOff>100871</xdr:rowOff>
    </xdr:to>
    <xdr:sp macro="" textlink="">
      <xdr:nvSpPr>
        <xdr:cNvPr id="77" name="楕円 76"/>
        <xdr:cNvSpPr/>
      </xdr:nvSpPr>
      <xdr:spPr bwMode="auto">
        <a:xfrm>
          <a:off x="3556000" y="29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85648</xdr:rowOff>
    </xdr:from>
    <xdr:ext cx="762000" cy="259045"/>
    <xdr:sp macro="" textlink="">
      <xdr:nvSpPr>
        <xdr:cNvPr id="78" name="テキスト ボックス 77"/>
        <xdr:cNvSpPr txBox="1"/>
      </xdr:nvSpPr>
      <xdr:spPr>
        <a:xfrm>
          <a:off x="3225800" y="30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161707</xdr:rowOff>
    </xdr:from>
    <xdr:to>
      <xdr:col>15</xdr:col>
      <xdr:colOff>101600</xdr:colOff>
      <xdr:row>17</xdr:row>
      <xdr:rowOff>91857</xdr:rowOff>
    </xdr:to>
    <xdr:sp macro="" textlink="">
      <xdr:nvSpPr>
        <xdr:cNvPr id="79" name="楕円 78"/>
        <xdr:cNvSpPr/>
      </xdr:nvSpPr>
      <xdr:spPr bwMode="auto">
        <a:xfrm>
          <a:off x="2857500" y="295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102034</xdr:rowOff>
    </xdr:from>
    <xdr:ext cx="762000" cy="259045"/>
    <xdr:sp macro="" textlink="">
      <xdr:nvSpPr>
        <xdr:cNvPr id="80" name="テキスト ボックス 79"/>
        <xdr:cNvSpPr txBox="1"/>
      </xdr:nvSpPr>
      <xdr:spPr>
        <a:xfrm>
          <a:off x="2527300" y="27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83109</xdr:rowOff>
    </xdr:from>
    <xdr:to>
      <xdr:col>29</xdr:col>
      <xdr:colOff>127000</xdr:colOff>
      <xdr:row>37</xdr:row>
      <xdr:rowOff>148984</xdr:rowOff>
    </xdr:to>
    <xdr:cxnSp macro="">
      <xdr:nvCxnSpPr>
        <xdr:cNvPr id="114" name="直線コネクタ 113"/>
        <xdr:cNvCxnSpPr/>
      </xdr:nvCxnSpPr>
      <xdr:spPr bwMode="auto">
        <a:xfrm>
          <a:off x="5003800" y="7207809"/>
          <a:ext cx="6477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55944</xdr:rowOff>
    </xdr:from>
    <xdr:to>
      <xdr:col>26</xdr:col>
      <xdr:colOff>50800</xdr:colOff>
      <xdr:row>37</xdr:row>
      <xdr:rowOff>83109</xdr:rowOff>
    </xdr:to>
    <xdr:cxnSp macro="">
      <xdr:nvCxnSpPr>
        <xdr:cNvPr id="117" name="直線コネクタ 116"/>
        <xdr:cNvCxnSpPr/>
      </xdr:nvCxnSpPr>
      <xdr:spPr bwMode="auto">
        <a:xfrm>
          <a:off x="4305300" y="7180644"/>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171234</xdr:rowOff>
    </xdr:from>
    <xdr:to>
      <xdr:col>22</xdr:col>
      <xdr:colOff>114300</xdr:colOff>
      <xdr:row>37</xdr:row>
      <xdr:rowOff>55944</xdr:rowOff>
    </xdr:to>
    <xdr:cxnSp macro="">
      <xdr:nvCxnSpPr>
        <xdr:cNvPr id="120" name="直線コネクタ 119"/>
        <xdr:cNvCxnSpPr/>
      </xdr:nvCxnSpPr>
      <xdr:spPr bwMode="auto">
        <a:xfrm>
          <a:off x="3606800" y="7124484"/>
          <a:ext cx="698500" cy="5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81509</xdr:rowOff>
    </xdr:from>
    <xdr:to>
      <xdr:col>18</xdr:col>
      <xdr:colOff>177800</xdr:colOff>
      <xdr:row>36</xdr:row>
      <xdr:rowOff>171234</xdr:rowOff>
    </xdr:to>
    <xdr:cxnSp macro="">
      <xdr:nvCxnSpPr>
        <xdr:cNvPr id="123" name="直線コネクタ 122"/>
        <xdr:cNvCxnSpPr/>
      </xdr:nvCxnSpPr>
      <xdr:spPr bwMode="auto">
        <a:xfrm>
          <a:off x="2908300" y="7034759"/>
          <a:ext cx="698500" cy="8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98184</xdr:rowOff>
    </xdr:from>
    <xdr:to>
      <xdr:col>29</xdr:col>
      <xdr:colOff>177800</xdr:colOff>
      <xdr:row>37</xdr:row>
      <xdr:rowOff>199784</xdr:rowOff>
    </xdr:to>
    <xdr:sp macro="" textlink="">
      <xdr:nvSpPr>
        <xdr:cNvPr id="133" name="楕円 132"/>
        <xdr:cNvSpPr/>
      </xdr:nvSpPr>
      <xdr:spPr bwMode="auto">
        <a:xfrm>
          <a:off x="5600700" y="722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70261</xdr:rowOff>
    </xdr:from>
    <xdr:ext cx="762000" cy="259045"/>
    <xdr:sp macro="" textlink="">
      <xdr:nvSpPr>
        <xdr:cNvPr id="134" name="人口1人当たり決算額の推移該当値テキスト445"/>
        <xdr:cNvSpPr txBox="1"/>
      </xdr:nvSpPr>
      <xdr:spPr>
        <a:xfrm>
          <a:off x="5740400" y="719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32309</xdr:rowOff>
    </xdr:from>
    <xdr:to>
      <xdr:col>26</xdr:col>
      <xdr:colOff>101600</xdr:colOff>
      <xdr:row>37</xdr:row>
      <xdr:rowOff>133909</xdr:rowOff>
    </xdr:to>
    <xdr:sp macro="" textlink="">
      <xdr:nvSpPr>
        <xdr:cNvPr id="135" name="楕円 134"/>
        <xdr:cNvSpPr/>
      </xdr:nvSpPr>
      <xdr:spPr bwMode="auto">
        <a:xfrm>
          <a:off x="4953000" y="715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118686</xdr:rowOff>
    </xdr:from>
    <xdr:ext cx="736600" cy="259045"/>
    <xdr:sp macro="" textlink="">
      <xdr:nvSpPr>
        <xdr:cNvPr id="136" name="テキスト ボックス 135"/>
        <xdr:cNvSpPr txBox="1"/>
      </xdr:nvSpPr>
      <xdr:spPr>
        <a:xfrm>
          <a:off x="4622800" y="724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5144</xdr:rowOff>
    </xdr:from>
    <xdr:to>
      <xdr:col>22</xdr:col>
      <xdr:colOff>165100</xdr:colOff>
      <xdr:row>37</xdr:row>
      <xdr:rowOff>106744</xdr:rowOff>
    </xdr:to>
    <xdr:sp macro="" textlink="">
      <xdr:nvSpPr>
        <xdr:cNvPr id="137" name="楕円 136"/>
        <xdr:cNvSpPr/>
      </xdr:nvSpPr>
      <xdr:spPr bwMode="auto">
        <a:xfrm>
          <a:off x="4254500" y="712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91521</xdr:rowOff>
    </xdr:from>
    <xdr:ext cx="762000" cy="259045"/>
    <xdr:sp macro="" textlink="">
      <xdr:nvSpPr>
        <xdr:cNvPr id="138" name="テキスト ボックス 137"/>
        <xdr:cNvSpPr txBox="1"/>
      </xdr:nvSpPr>
      <xdr:spPr>
        <a:xfrm>
          <a:off x="3924300" y="72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120434</xdr:rowOff>
    </xdr:from>
    <xdr:to>
      <xdr:col>19</xdr:col>
      <xdr:colOff>38100</xdr:colOff>
      <xdr:row>37</xdr:row>
      <xdr:rowOff>50584</xdr:rowOff>
    </xdr:to>
    <xdr:sp macro="" textlink="">
      <xdr:nvSpPr>
        <xdr:cNvPr id="139" name="楕円 138"/>
        <xdr:cNvSpPr/>
      </xdr:nvSpPr>
      <xdr:spPr bwMode="auto">
        <a:xfrm>
          <a:off x="35560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35361</xdr:rowOff>
    </xdr:from>
    <xdr:ext cx="762000" cy="259045"/>
    <xdr:sp macro="" textlink="">
      <xdr:nvSpPr>
        <xdr:cNvPr id="140" name="テキスト ボックス 139"/>
        <xdr:cNvSpPr txBox="1"/>
      </xdr:nvSpPr>
      <xdr:spPr>
        <a:xfrm>
          <a:off x="3225800" y="716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30709</xdr:rowOff>
    </xdr:from>
    <xdr:to>
      <xdr:col>15</xdr:col>
      <xdr:colOff>101600</xdr:colOff>
      <xdr:row>36</xdr:row>
      <xdr:rowOff>132309</xdr:rowOff>
    </xdr:to>
    <xdr:sp macro="" textlink="">
      <xdr:nvSpPr>
        <xdr:cNvPr id="141" name="楕円 140"/>
        <xdr:cNvSpPr/>
      </xdr:nvSpPr>
      <xdr:spPr bwMode="auto">
        <a:xfrm>
          <a:off x="2857500" y="698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142486</xdr:rowOff>
    </xdr:from>
    <xdr:ext cx="762000" cy="259045"/>
    <xdr:sp macro="" textlink="">
      <xdr:nvSpPr>
        <xdr:cNvPr id="142" name="テキスト ボックス 141"/>
        <xdr:cNvSpPr txBox="1"/>
      </xdr:nvSpPr>
      <xdr:spPr>
        <a:xfrm>
          <a:off x="2527300" y="67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36</xdr:row>
      <xdr:rowOff>86109</xdr:rowOff>
    </xdr:to>
    <xdr:cxnSp macro="">
      <xdr:nvCxnSpPr>
        <xdr:cNvPr id="63" name="直線コネクタ 62"/>
        <xdr:cNvCxnSpPr/>
      </xdr:nvCxnSpPr>
      <xdr:spPr>
        <a:xfrm>
          <a:off x="3797300" y="6241034"/>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68834</xdr:rowOff>
    </xdr:from>
    <xdr:to>
      <xdr:col>19</xdr:col>
      <xdr:colOff>177800</xdr:colOff>
      <xdr:row>36</xdr:row>
      <xdr:rowOff>145905</xdr:rowOff>
    </xdr:to>
    <xdr:cxnSp macro="">
      <xdr:nvCxnSpPr>
        <xdr:cNvPr id="66" name="直線コネクタ 65"/>
        <xdr:cNvCxnSpPr/>
      </xdr:nvCxnSpPr>
      <xdr:spPr>
        <a:xfrm flipV="1">
          <a:off x="2908300" y="6241034"/>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145905</xdr:rowOff>
    </xdr:from>
    <xdr:to>
      <xdr:col>15</xdr:col>
      <xdr:colOff>50800</xdr:colOff>
      <xdr:row>37</xdr:row>
      <xdr:rowOff>12533</xdr:rowOff>
    </xdr:to>
    <xdr:cxnSp macro="">
      <xdr:nvCxnSpPr>
        <xdr:cNvPr id="69" name="直線コネクタ 68"/>
        <xdr:cNvCxnSpPr/>
      </xdr:nvCxnSpPr>
      <xdr:spPr>
        <a:xfrm flipV="1">
          <a:off x="2019300" y="6318105"/>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121216</xdr:rowOff>
    </xdr:from>
    <xdr:to>
      <xdr:col>10</xdr:col>
      <xdr:colOff>114300</xdr:colOff>
      <xdr:row>37</xdr:row>
      <xdr:rowOff>12533</xdr:rowOff>
    </xdr:to>
    <xdr:cxnSp macro="">
      <xdr:nvCxnSpPr>
        <xdr:cNvPr id="72" name="直線コネクタ 71"/>
        <xdr:cNvCxnSpPr/>
      </xdr:nvCxnSpPr>
      <xdr:spPr>
        <a:xfrm>
          <a:off x="1130300" y="6293416"/>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35309</xdr:rowOff>
    </xdr:from>
    <xdr:to>
      <xdr:col>24</xdr:col>
      <xdr:colOff>114300</xdr:colOff>
      <xdr:row>36</xdr:row>
      <xdr:rowOff>136909</xdr:rowOff>
    </xdr:to>
    <xdr:sp macro="" textlink="">
      <xdr:nvSpPr>
        <xdr:cNvPr id="82" name="楕円 81"/>
        <xdr:cNvSpPr/>
      </xdr:nvSpPr>
      <xdr:spPr>
        <a:xfrm>
          <a:off x="4584700" y="62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13736</xdr:rowOff>
    </xdr:from>
    <xdr:ext cx="534377" cy="259045"/>
    <xdr:sp macro="" textlink="">
      <xdr:nvSpPr>
        <xdr:cNvPr id="83" name="人件費該当値テキスト"/>
        <xdr:cNvSpPr txBox="1"/>
      </xdr:nvSpPr>
      <xdr:spPr>
        <a:xfrm>
          <a:off x="4686300" y="618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18034</xdr:rowOff>
    </xdr:from>
    <xdr:to>
      <xdr:col>20</xdr:col>
      <xdr:colOff>38100</xdr:colOff>
      <xdr:row>36</xdr:row>
      <xdr:rowOff>119634</xdr:rowOff>
    </xdr:to>
    <xdr:sp macro="" textlink="">
      <xdr:nvSpPr>
        <xdr:cNvPr id="84" name="楕円 83"/>
        <xdr:cNvSpPr/>
      </xdr:nvSpPr>
      <xdr:spPr>
        <a:xfrm>
          <a:off x="3746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110761</xdr:rowOff>
    </xdr:from>
    <xdr:ext cx="534377" cy="259045"/>
    <xdr:sp macro="" textlink="">
      <xdr:nvSpPr>
        <xdr:cNvPr id="85" name="テキスト ボックス 84"/>
        <xdr:cNvSpPr txBox="1"/>
      </xdr:nvSpPr>
      <xdr:spPr>
        <a:xfrm>
          <a:off x="3530111"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95105</xdr:rowOff>
    </xdr:from>
    <xdr:to>
      <xdr:col>15</xdr:col>
      <xdr:colOff>101600</xdr:colOff>
      <xdr:row>37</xdr:row>
      <xdr:rowOff>25255</xdr:rowOff>
    </xdr:to>
    <xdr:sp macro="" textlink="">
      <xdr:nvSpPr>
        <xdr:cNvPr id="86" name="楕円 85"/>
        <xdr:cNvSpPr/>
      </xdr:nvSpPr>
      <xdr:spPr>
        <a:xfrm>
          <a:off x="2857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16382</xdr:rowOff>
    </xdr:from>
    <xdr:ext cx="534377" cy="259045"/>
    <xdr:sp macro="" textlink="">
      <xdr:nvSpPr>
        <xdr:cNvPr id="87" name="テキスト ボックス 86"/>
        <xdr:cNvSpPr txBox="1"/>
      </xdr:nvSpPr>
      <xdr:spPr>
        <a:xfrm>
          <a:off x="2641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133183</xdr:rowOff>
    </xdr:from>
    <xdr:to>
      <xdr:col>10</xdr:col>
      <xdr:colOff>165100</xdr:colOff>
      <xdr:row>37</xdr:row>
      <xdr:rowOff>63333</xdr:rowOff>
    </xdr:to>
    <xdr:sp macro="" textlink="">
      <xdr:nvSpPr>
        <xdr:cNvPr id="88" name="楕円 87"/>
        <xdr:cNvSpPr/>
      </xdr:nvSpPr>
      <xdr:spPr>
        <a:xfrm>
          <a:off x="1968500" y="63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54460</xdr:rowOff>
    </xdr:from>
    <xdr:ext cx="534377" cy="259045"/>
    <xdr:sp macro="" textlink="">
      <xdr:nvSpPr>
        <xdr:cNvPr id="89" name="テキスト ボックス 88"/>
        <xdr:cNvSpPr txBox="1"/>
      </xdr:nvSpPr>
      <xdr:spPr>
        <a:xfrm>
          <a:off x="1752111" y="63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70416</xdr:rowOff>
    </xdr:from>
    <xdr:to>
      <xdr:col>6</xdr:col>
      <xdr:colOff>38100</xdr:colOff>
      <xdr:row>37</xdr:row>
      <xdr:rowOff>566</xdr:rowOff>
    </xdr:to>
    <xdr:sp macro="" textlink="">
      <xdr:nvSpPr>
        <xdr:cNvPr id="90" name="楕円 89"/>
        <xdr:cNvSpPr/>
      </xdr:nvSpPr>
      <xdr:spPr>
        <a:xfrm>
          <a:off x="1079500" y="6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163143</xdr:rowOff>
    </xdr:from>
    <xdr:ext cx="534377" cy="259045"/>
    <xdr:sp macro="" textlink="">
      <xdr:nvSpPr>
        <xdr:cNvPr id="91" name="テキスト ボックス 90"/>
        <xdr:cNvSpPr txBox="1"/>
      </xdr:nvSpPr>
      <xdr:spPr>
        <a:xfrm>
          <a:off x="863111" y="63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134703</xdr:rowOff>
    </xdr:from>
    <xdr:to>
      <xdr:col>24</xdr:col>
      <xdr:colOff>63500</xdr:colOff>
      <xdr:row>58</xdr:row>
      <xdr:rowOff>75365</xdr:rowOff>
    </xdr:to>
    <xdr:cxnSp macro="">
      <xdr:nvCxnSpPr>
        <xdr:cNvPr id="123" name="直線コネクタ 122"/>
        <xdr:cNvCxnSpPr/>
      </xdr:nvCxnSpPr>
      <xdr:spPr>
        <a:xfrm flipV="1">
          <a:off x="3797300" y="9907353"/>
          <a:ext cx="8382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54204</xdr:rowOff>
    </xdr:from>
    <xdr:to>
      <xdr:col>19</xdr:col>
      <xdr:colOff>177800</xdr:colOff>
      <xdr:row>58</xdr:row>
      <xdr:rowOff>75365</xdr:rowOff>
    </xdr:to>
    <xdr:cxnSp macro="">
      <xdr:nvCxnSpPr>
        <xdr:cNvPr id="126" name="直線コネクタ 125"/>
        <xdr:cNvCxnSpPr/>
      </xdr:nvCxnSpPr>
      <xdr:spPr>
        <a:xfrm>
          <a:off x="2908300" y="9998304"/>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54204</xdr:rowOff>
    </xdr:from>
    <xdr:to>
      <xdr:col>15</xdr:col>
      <xdr:colOff>50800</xdr:colOff>
      <xdr:row>58</xdr:row>
      <xdr:rowOff>65764</xdr:rowOff>
    </xdr:to>
    <xdr:cxnSp macro="">
      <xdr:nvCxnSpPr>
        <xdr:cNvPr id="129" name="直線コネクタ 128"/>
        <xdr:cNvCxnSpPr/>
      </xdr:nvCxnSpPr>
      <xdr:spPr>
        <a:xfrm flipV="1">
          <a:off x="2019300" y="9998304"/>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65764</xdr:rowOff>
    </xdr:from>
    <xdr:to>
      <xdr:col>10</xdr:col>
      <xdr:colOff>114300</xdr:colOff>
      <xdr:row>58</xdr:row>
      <xdr:rowOff>120335</xdr:rowOff>
    </xdr:to>
    <xdr:cxnSp macro="">
      <xdr:nvCxnSpPr>
        <xdr:cNvPr id="132" name="直線コネクタ 131"/>
        <xdr:cNvCxnSpPr/>
      </xdr:nvCxnSpPr>
      <xdr:spPr>
        <a:xfrm flipV="1">
          <a:off x="1130300" y="10009864"/>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83903</xdr:rowOff>
    </xdr:from>
    <xdr:to>
      <xdr:col>24</xdr:col>
      <xdr:colOff>114300</xdr:colOff>
      <xdr:row>58</xdr:row>
      <xdr:rowOff>14053</xdr:rowOff>
    </xdr:to>
    <xdr:sp macro="" textlink="">
      <xdr:nvSpPr>
        <xdr:cNvPr id="142" name="楕円 141"/>
        <xdr:cNvSpPr/>
      </xdr:nvSpPr>
      <xdr:spPr>
        <a:xfrm>
          <a:off x="4584700" y="98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62330</xdr:rowOff>
    </xdr:from>
    <xdr:ext cx="534377" cy="259045"/>
    <xdr:sp macro="" textlink="">
      <xdr:nvSpPr>
        <xdr:cNvPr id="143" name="物件費該当値テキスト"/>
        <xdr:cNvSpPr txBox="1"/>
      </xdr:nvSpPr>
      <xdr:spPr>
        <a:xfrm>
          <a:off x="4686300" y="98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24565</xdr:rowOff>
    </xdr:from>
    <xdr:to>
      <xdr:col>20</xdr:col>
      <xdr:colOff>38100</xdr:colOff>
      <xdr:row>58</xdr:row>
      <xdr:rowOff>126165</xdr:rowOff>
    </xdr:to>
    <xdr:sp macro="" textlink="">
      <xdr:nvSpPr>
        <xdr:cNvPr id="144" name="楕円 143"/>
        <xdr:cNvSpPr/>
      </xdr:nvSpPr>
      <xdr:spPr>
        <a:xfrm>
          <a:off x="3746500" y="99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117292</xdr:rowOff>
    </xdr:from>
    <xdr:ext cx="534377" cy="259045"/>
    <xdr:sp macro="" textlink="">
      <xdr:nvSpPr>
        <xdr:cNvPr id="145" name="テキスト ボックス 144"/>
        <xdr:cNvSpPr txBox="1"/>
      </xdr:nvSpPr>
      <xdr:spPr>
        <a:xfrm>
          <a:off x="3530111" y="1006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3404</xdr:rowOff>
    </xdr:from>
    <xdr:to>
      <xdr:col>15</xdr:col>
      <xdr:colOff>101600</xdr:colOff>
      <xdr:row>58</xdr:row>
      <xdr:rowOff>105004</xdr:rowOff>
    </xdr:to>
    <xdr:sp macro="" textlink="">
      <xdr:nvSpPr>
        <xdr:cNvPr id="146" name="楕円 145"/>
        <xdr:cNvSpPr/>
      </xdr:nvSpPr>
      <xdr:spPr>
        <a:xfrm>
          <a:off x="2857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96131</xdr:rowOff>
    </xdr:from>
    <xdr:ext cx="534377" cy="259045"/>
    <xdr:sp macro="" textlink="">
      <xdr:nvSpPr>
        <xdr:cNvPr id="147" name="テキスト ボックス 146"/>
        <xdr:cNvSpPr txBox="1"/>
      </xdr:nvSpPr>
      <xdr:spPr>
        <a:xfrm>
          <a:off x="2641111" y="10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14964</xdr:rowOff>
    </xdr:from>
    <xdr:to>
      <xdr:col>10</xdr:col>
      <xdr:colOff>165100</xdr:colOff>
      <xdr:row>58</xdr:row>
      <xdr:rowOff>116564</xdr:rowOff>
    </xdr:to>
    <xdr:sp macro="" textlink="">
      <xdr:nvSpPr>
        <xdr:cNvPr id="148" name="楕円 147"/>
        <xdr:cNvSpPr/>
      </xdr:nvSpPr>
      <xdr:spPr>
        <a:xfrm>
          <a:off x="1968500" y="9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107691</xdr:rowOff>
    </xdr:from>
    <xdr:ext cx="534377" cy="259045"/>
    <xdr:sp macro="" textlink="">
      <xdr:nvSpPr>
        <xdr:cNvPr id="149" name="テキスト ボックス 148"/>
        <xdr:cNvSpPr txBox="1"/>
      </xdr:nvSpPr>
      <xdr:spPr>
        <a:xfrm>
          <a:off x="1752111" y="100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69535</xdr:rowOff>
    </xdr:from>
    <xdr:to>
      <xdr:col>6</xdr:col>
      <xdr:colOff>38100</xdr:colOff>
      <xdr:row>58</xdr:row>
      <xdr:rowOff>171135</xdr:rowOff>
    </xdr:to>
    <xdr:sp macro="" textlink="">
      <xdr:nvSpPr>
        <xdr:cNvPr id="150" name="楕円 149"/>
        <xdr:cNvSpPr/>
      </xdr:nvSpPr>
      <xdr:spPr>
        <a:xfrm>
          <a:off x="1079500" y="100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162262</xdr:rowOff>
    </xdr:from>
    <xdr:ext cx="534377" cy="259045"/>
    <xdr:sp macro="" textlink="">
      <xdr:nvSpPr>
        <xdr:cNvPr id="151" name="テキスト ボックス 150"/>
        <xdr:cNvSpPr txBox="1"/>
      </xdr:nvSpPr>
      <xdr:spPr>
        <a:xfrm>
          <a:off x="863111" y="101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65348</xdr:rowOff>
    </xdr:from>
    <xdr:to>
      <xdr:col>24</xdr:col>
      <xdr:colOff>63500</xdr:colOff>
      <xdr:row>77</xdr:row>
      <xdr:rowOff>89866</xdr:rowOff>
    </xdr:to>
    <xdr:cxnSp macro="">
      <xdr:nvCxnSpPr>
        <xdr:cNvPr id="176" name="直線コネクタ 175"/>
        <xdr:cNvCxnSpPr/>
      </xdr:nvCxnSpPr>
      <xdr:spPr>
        <a:xfrm flipV="1">
          <a:off x="3797300" y="13266998"/>
          <a:ext cx="8382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89866</xdr:rowOff>
    </xdr:from>
    <xdr:to>
      <xdr:col>19</xdr:col>
      <xdr:colOff>177800</xdr:colOff>
      <xdr:row>77</xdr:row>
      <xdr:rowOff>108268</xdr:rowOff>
    </xdr:to>
    <xdr:cxnSp macro="">
      <xdr:nvCxnSpPr>
        <xdr:cNvPr id="179" name="直線コネクタ 178"/>
        <xdr:cNvCxnSpPr/>
      </xdr:nvCxnSpPr>
      <xdr:spPr>
        <a:xfrm flipV="1">
          <a:off x="2908300" y="1329151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95980</xdr:rowOff>
    </xdr:from>
    <xdr:to>
      <xdr:col>15</xdr:col>
      <xdr:colOff>50800</xdr:colOff>
      <xdr:row>77</xdr:row>
      <xdr:rowOff>108268</xdr:rowOff>
    </xdr:to>
    <xdr:cxnSp macro="">
      <xdr:nvCxnSpPr>
        <xdr:cNvPr id="182" name="直線コネクタ 181"/>
        <xdr:cNvCxnSpPr/>
      </xdr:nvCxnSpPr>
      <xdr:spPr>
        <a:xfrm>
          <a:off x="2019300" y="13297630"/>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95980</xdr:rowOff>
    </xdr:from>
    <xdr:to>
      <xdr:col>10</xdr:col>
      <xdr:colOff>114300</xdr:colOff>
      <xdr:row>77</xdr:row>
      <xdr:rowOff>115926</xdr:rowOff>
    </xdr:to>
    <xdr:cxnSp macro="">
      <xdr:nvCxnSpPr>
        <xdr:cNvPr id="185" name="直線コネクタ 184"/>
        <xdr:cNvCxnSpPr/>
      </xdr:nvCxnSpPr>
      <xdr:spPr>
        <a:xfrm flipV="1">
          <a:off x="1130300" y="13297630"/>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14548</xdr:rowOff>
    </xdr:from>
    <xdr:to>
      <xdr:col>24</xdr:col>
      <xdr:colOff>114300</xdr:colOff>
      <xdr:row>77</xdr:row>
      <xdr:rowOff>116148</xdr:rowOff>
    </xdr:to>
    <xdr:sp macro="" textlink="">
      <xdr:nvSpPr>
        <xdr:cNvPr id="195" name="楕円 194"/>
        <xdr:cNvSpPr/>
      </xdr:nvSpPr>
      <xdr:spPr>
        <a:xfrm>
          <a:off x="4584700" y="132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100925</xdr:rowOff>
    </xdr:from>
    <xdr:ext cx="469744" cy="259045"/>
    <xdr:sp macro="" textlink="">
      <xdr:nvSpPr>
        <xdr:cNvPr id="196" name="維持補修費該当値テキスト"/>
        <xdr:cNvSpPr txBox="1"/>
      </xdr:nvSpPr>
      <xdr:spPr>
        <a:xfrm>
          <a:off x="4686300" y="1313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39066</xdr:rowOff>
    </xdr:from>
    <xdr:to>
      <xdr:col>20</xdr:col>
      <xdr:colOff>38100</xdr:colOff>
      <xdr:row>77</xdr:row>
      <xdr:rowOff>140666</xdr:rowOff>
    </xdr:to>
    <xdr:sp macro="" textlink="">
      <xdr:nvSpPr>
        <xdr:cNvPr id="197" name="楕円 196"/>
        <xdr:cNvSpPr/>
      </xdr:nvSpPr>
      <xdr:spPr>
        <a:xfrm>
          <a:off x="3746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131793</xdr:rowOff>
    </xdr:from>
    <xdr:ext cx="469744" cy="259045"/>
    <xdr:sp macro="" textlink="">
      <xdr:nvSpPr>
        <xdr:cNvPr id="198" name="テキスト ボックス 197"/>
        <xdr:cNvSpPr txBox="1"/>
      </xdr:nvSpPr>
      <xdr:spPr>
        <a:xfrm>
          <a:off x="3562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57468</xdr:rowOff>
    </xdr:from>
    <xdr:to>
      <xdr:col>15</xdr:col>
      <xdr:colOff>101600</xdr:colOff>
      <xdr:row>77</xdr:row>
      <xdr:rowOff>159068</xdr:rowOff>
    </xdr:to>
    <xdr:sp macro="" textlink="">
      <xdr:nvSpPr>
        <xdr:cNvPr id="199" name="楕円 198"/>
        <xdr:cNvSpPr/>
      </xdr:nvSpPr>
      <xdr:spPr>
        <a:xfrm>
          <a:off x="2857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150195</xdr:rowOff>
    </xdr:from>
    <xdr:ext cx="469744" cy="259045"/>
    <xdr:sp macro="" textlink="">
      <xdr:nvSpPr>
        <xdr:cNvPr id="200" name="テキスト ボックス 199"/>
        <xdr:cNvSpPr txBox="1"/>
      </xdr:nvSpPr>
      <xdr:spPr>
        <a:xfrm>
          <a:off x="2673428"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45180</xdr:rowOff>
    </xdr:from>
    <xdr:to>
      <xdr:col>10</xdr:col>
      <xdr:colOff>165100</xdr:colOff>
      <xdr:row>77</xdr:row>
      <xdr:rowOff>146780</xdr:rowOff>
    </xdr:to>
    <xdr:sp macro="" textlink="">
      <xdr:nvSpPr>
        <xdr:cNvPr id="201" name="楕円 200"/>
        <xdr:cNvSpPr/>
      </xdr:nvSpPr>
      <xdr:spPr>
        <a:xfrm>
          <a:off x="19685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137907</xdr:rowOff>
    </xdr:from>
    <xdr:ext cx="469744" cy="259045"/>
    <xdr:sp macro="" textlink="">
      <xdr:nvSpPr>
        <xdr:cNvPr id="202" name="テキスト ボックス 201"/>
        <xdr:cNvSpPr txBox="1"/>
      </xdr:nvSpPr>
      <xdr:spPr>
        <a:xfrm>
          <a:off x="1784428"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65126</xdr:rowOff>
    </xdr:from>
    <xdr:to>
      <xdr:col>6</xdr:col>
      <xdr:colOff>38100</xdr:colOff>
      <xdr:row>77</xdr:row>
      <xdr:rowOff>166726</xdr:rowOff>
    </xdr:to>
    <xdr:sp macro="" textlink="">
      <xdr:nvSpPr>
        <xdr:cNvPr id="203" name="楕円 202"/>
        <xdr:cNvSpPr/>
      </xdr:nvSpPr>
      <xdr:spPr>
        <a:xfrm>
          <a:off x="1079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157853</xdr:rowOff>
    </xdr:from>
    <xdr:ext cx="469744" cy="259045"/>
    <xdr:sp macro="" textlink="">
      <xdr:nvSpPr>
        <xdr:cNvPr id="204" name="テキスト ボックス 203"/>
        <xdr:cNvSpPr txBox="1"/>
      </xdr:nvSpPr>
      <xdr:spPr>
        <a:xfrm>
          <a:off x="895428" y="133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18732</xdr:rowOff>
    </xdr:from>
    <xdr:to>
      <xdr:col>24</xdr:col>
      <xdr:colOff>63500</xdr:colOff>
      <xdr:row>93</xdr:row>
      <xdr:rowOff>79769</xdr:rowOff>
    </xdr:to>
    <xdr:cxnSp macro="">
      <xdr:nvCxnSpPr>
        <xdr:cNvPr id="234" name="直線コネクタ 233"/>
        <xdr:cNvCxnSpPr/>
      </xdr:nvCxnSpPr>
      <xdr:spPr>
        <a:xfrm flipV="1">
          <a:off x="3797300" y="15963582"/>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142054</xdr:rowOff>
    </xdr:from>
    <xdr:ext cx="599010" cy="259045"/>
    <xdr:sp macro="" textlink="">
      <xdr:nvSpPr>
        <xdr:cNvPr id="235" name="扶助費平均値テキスト"/>
        <xdr:cNvSpPr txBox="1"/>
      </xdr:nvSpPr>
      <xdr:spPr>
        <a:xfrm>
          <a:off x="4686300" y="16601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67742</xdr:rowOff>
    </xdr:from>
    <xdr:to>
      <xdr:col>19</xdr:col>
      <xdr:colOff>177800</xdr:colOff>
      <xdr:row>93</xdr:row>
      <xdr:rowOff>79769</xdr:rowOff>
    </xdr:to>
    <xdr:cxnSp macro="">
      <xdr:nvCxnSpPr>
        <xdr:cNvPr id="237" name="直線コネクタ 236"/>
        <xdr:cNvCxnSpPr/>
      </xdr:nvCxnSpPr>
      <xdr:spPr>
        <a:xfrm>
          <a:off x="2908300" y="16012592"/>
          <a:ext cx="8890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158424</xdr:rowOff>
    </xdr:from>
    <xdr:ext cx="599010" cy="259045"/>
    <xdr:sp macro="" textlink="">
      <xdr:nvSpPr>
        <xdr:cNvPr id="239" name="テキスト ボックス 238"/>
        <xdr:cNvSpPr txBox="1"/>
      </xdr:nvSpPr>
      <xdr:spPr>
        <a:xfrm>
          <a:off x="3497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67742</xdr:rowOff>
    </xdr:from>
    <xdr:to>
      <xdr:col>15</xdr:col>
      <xdr:colOff>50800</xdr:colOff>
      <xdr:row>93</xdr:row>
      <xdr:rowOff>116472</xdr:rowOff>
    </xdr:to>
    <xdr:cxnSp macro="">
      <xdr:nvCxnSpPr>
        <xdr:cNvPr id="240" name="直線コネクタ 239"/>
        <xdr:cNvCxnSpPr/>
      </xdr:nvCxnSpPr>
      <xdr:spPr>
        <a:xfrm flipV="1">
          <a:off x="2019300" y="1601259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8425</xdr:rowOff>
    </xdr:from>
    <xdr:ext cx="599010" cy="259045"/>
    <xdr:sp macro="" textlink="">
      <xdr:nvSpPr>
        <xdr:cNvPr id="242" name="テキスト ボックス 241"/>
        <xdr:cNvSpPr txBox="1"/>
      </xdr:nvSpPr>
      <xdr:spPr>
        <a:xfrm>
          <a:off x="2608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116472</xdr:rowOff>
    </xdr:from>
    <xdr:to>
      <xdr:col>10</xdr:col>
      <xdr:colOff>114300</xdr:colOff>
      <xdr:row>94</xdr:row>
      <xdr:rowOff>41948</xdr:rowOff>
    </xdr:to>
    <xdr:cxnSp macro="">
      <xdr:nvCxnSpPr>
        <xdr:cNvPr id="243" name="直線コネクタ 242"/>
        <xdr:cNvCxnSpPr/>
      </xdr:nvCxnSpPr>
      <xdr:spPr>
        <a:xfrm flipV="1">
          <a:off x="1130300" y="16061322"/>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37444</xdr:rowOff>
    </xdr:from>
    <xdr:ext cx="599010" cy="259045"/>
    <xdr:sp macro="" textlink="">
      <xdr:nvSpPr>
        <xdr:cNvPr id="245" name="テキスト ボックス 244"/>
        <xdr:cNvSpPr txBox="1"/>
      </xdr:nvSpPr>
      <xdr:spPr>
        <a:xfrm>
          <a:off x="1719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95139</xdr:rowOff>
    </xdr:from>
    <xdr:ext cx="599010" cy="259045"/>
    <xdr:sp macro="" textlink="">
      <xdr:nvSpPr>
        <xdr:cNvPr id="247" name="テキスト ボックス 246"/>
        <xdr:cNvSpPr txBox="1"/>
      </xdr:nvSpPr>
      <xdr:spPr>
        <a:xfrm>
          <a:off x="830795" y="168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139382</xdr:rowOff>
    </xdr:from>
    <xdr:to>
      <xdr:col>24</xdr:col>
      <xdr:colOff>114300</xdr:colOff>
      <xdr:row>93</xdr:row>
      <xdr:rowOff>69532</xdr:rowOff>
    </xdr:to>
    <xdr:sp macro="" textlink="">
      <xdr:nvSpPr>
        <xdr:cNvPr id="253" name="楕円 252"/>
        <xdr:cNvSpPr/>
      </xdr:nvSpPr>
      <xdr:spPr>
        <a:xfrm>
          <a:off x="45847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162259</xdr:rowOff>
    </xdr:from>
    <xdr:ext cx="599010" cy="259045"/>
    <xdr:sp macro="" textlink="">
      <xdr:nvSpPr>
        <xdr:cNvPr id="254" name="扶助費該当値テキスト"/>
        <xdr:cNvSpPr txBox="1"/>
      </xdr:nvSpPr>
      <xdr:spPr>
        <a:xfrm>
          <a:off x="4686300" y="157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28969</xdr:rowOff>
    </xdr:from>
    <xdr:to>
      <xdr:col>20</xdr:col>
      <xdr:colOff>38100</xdr:colOff>
      <xdr:row>93</xdr:row>
      <xdr:rowOff>130569</xdr:rowOff>
    </xdr:to>
    <xdr:sp macro="" textlink="">
      <xdr:nvSpPr>
        <xdr:cNvPr id="255" name="楕円 254"/>
        <xdr:cNvSpPr/>
      </xdr:nvSpPr>
      <xdr:spPr>
        <a:xfrm>
          <a:off x="3746500" y="159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147096</xdr:rowOff>
    </xdr:from>
    <xdr:ext cx="599010" cy="259045"/>
    <xdr:sp macro="" textlink="">
      <xdr:nvSpPr>
        <xdr:cNvPr id="256" name="テキスト ボックス 255"/>
        <xdr:cNvSpPr txBox="1"/>
      </xdr:nvSpPr>
      <xdr:spPr>
        <a:xfrm>
          <a:off x="3497795" y="157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16942</xdr:rowOff>
    </xdr:from>
    <xdr:to>
      <xdr:col>15</xdr:col>
      <xdr:colOff>101600</xdr:colOff>
      <xdr:row>93</xdr:row>
      <xdr:rowOff>118542</xdr:rowOff>
    </xdr:to>
    <xdr:sp macro="" textlink="">
      <xdr:nvSpPr>
        <xdr:cNvPr id="257" name="楕円 256"/>
        <xdr:cNvSpPr/>
      </xdr:nvSpPr>
      <xdr:spPr>
        <a:xfrm>
          <a:off x="2857500" y="15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135069</xdr:rowOff>
    </xdr:from>
    <xdr:ext cx="599010" cy="259045"/>
    <xdr:sp macro="" textlink="">
      <xdr:nvSpPr>
        <xdr:cNvPr id="258" name="テキスト ボックス 257"/>
        <xdr:cNvSpPr txBox="1"/>
      </xdr:nvSpPr>
      <xdr:spPr>
        <a:xfrm>
          <a:off x="2608795" y="1573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65672</xdr:rowOff>
    </xdr:from>
    <xdr:to>
      <xdr:col>10</xdr:col>
      <xdr:colOff>165100</xdr:colOff>
      <xdr:row>93</xdr:row>
      <xdr:rowOff>167272</xdr:rowOff>
    </xdr:to>
    <xdr:sp macro="" textlink="">
      <xdr:nvSpPr>
        <xdr:cNvPr id="259" name="楕円 258"/>
        <xdr:cNvSpPr/>
      </xdr:nvSpPr>
      <xdr:spPr>
        <a:xfrm>
          <a:off x="1968500" y="160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12349</xdr:rowOff>
    </xdr:from>
    <xdr:ext cx="599010" cy="259045"/>
    <xdr:sp macro="" textlink="">
      <xdr:nvSpPr>
        <xdr:cNvPr id="260" name="テキスト ボックス 259"/>
        <xdr:cNvSpPr txBox="1"/>
      </xdr:nvSpPr>
      <xdr:spPr>
        <a:xfrm>
          <a:off x="1719795" y="1578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162598</xdr:rowOff>
    </xdr:from>
    <xdr:to>
      <xdr:col>6</xdr:col>
      <xdr:colOff>38100</xdr:colOff>
      <xdr:row>94</xdr:row>
      <xdr:rowOff>92748</xdr:rowOff>
    </xdr:to>
    <xdr:sp macro="" textlink="">
      <xdr:nvSpPr>
        <xdr:cNvPr id="261" name="楕円 260"/>
        <xdr:cNvSpPr/>
      </xdr:nvSpPr>
      <xdr:spPr>
        <a:xfrm>
          <a:off x="1079500" y="161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109275</xdr:rowOff>
    </xdr:from>
    <xdr:ext cx="599010" cy="259045"/>
    <xdr:sp macro="" textlink="">
      <xdr:nvSpPr>
        <xdr:cNvPr id="262" name="テキスト ボックス 261"/>
        <xdr:cNvSpPr txBox="1"/>
      </xdr:nvSpPr>
      <xdr:spPr>
        <a:xfrm>
          <a:off x="830795" y="1588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79997</xdr:rowOff>
    </xdr:from>
    <xdr:to>
      <xdr:col>55</xdr:col>
      <xdr:colOff>0</xdr:colOff>
      <xdr:row>37</xdr:row>
      <xdr:rowOff>26372</xdr:rowOff>
    </xdr:to>
    <xdr:cxnSp macro="">
      <xdr:nvCxnSpPr>
        <xdr:cNvPr id="292" name="直線コネクタ 291"/>
        <xdr:cNvCxnSpPr/>
      </xdr:nvCxnSpPr>
      <xdr:spPr>
        <a:xfrm flipV="1">
          <a:off x="9639300" y="6252197"/>
          <a:ext cx="838200" cy="1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26372</xdr:rowOff>
    </xdr:from>
    <xdr:to>
      <xdr:col>50</xdr:col>
      <xdr:colOff>114300</xdr:colOff>
      <xdr:row>37</xdr:row>
      <xdr:rowOff>45650</xdr:rowOff>
    </xdr:to>
    <xdr:cxnSp macro="">
      <xdr:nvCxnSpPr>
        <xdr:cNvPr id="295" name="直線コネクタ 294"/>
        <xdr:cNvCxnSpPr/>
      </xdr:nvCxnSpPr>
      <xdr:spPr>
        <a:xfrm flipV="1">
          <a:off x="8750300" y="6370022"/>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45650</xdr:rowOff>
    </xdr:from>
    <xdr:to>
      <xdr:col>45</xdr:col>
      <xdr:colOff>177800</xdr:colOff>
      <xdr:row>38</xdr:row>
      <xdr:rowOff>135109</xdr:rowOff>
    </xdr:to>
    <xdr:cxnSp macro="">
      <xdr:nvCxnSpPr>
        <xdr:cNvPr id="298" name="直線コネクタ 297"/>
        <xdr:cNvCxnSpPr/>
      </xdr:nvCxnSpPr>
      <xdr:spPr>
        <a:xfrm flipV="1">
          <a:off x="7861300" y="6389300"/>
          <a:ext cx="8890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74987</xdr:rowOff>
    </xdr:from>
    <xdr:to>
      <xdr:col>41</xdr:col>
      <xdr:colOff>50800</xdr:colOff>
      <xdr:row>38</xdr:row>
      <xdr:rowOff>135109</xdr:rowOff>
    </xdr:to>
    <xdr:cxnSp macro="">
      <xdr:nvCxnSpPr>
        <xdr:cNvPr id="301" name="直線コネクタ 300"/>
        <xdr:cNvCxnSpPr/>
      </xdr:nvCxnSpPr>
      <xdr:spPr>
        <a:xfrm>
          <a:off x="6972300" y="6590087"/>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29197</xdr:rowOff>
    </xdr:from>
    <xdr:to>
      <xdr:col>55</xdr:col>
      <xdr:colOff>50800</xdr:colOff>
      <xdr:row>36</xdr:row>
      <xdr:rowOff>130797</xdr:rowOff>
    </xdr:to>
    <xdr:sp macro="" textlink="">
      <xdr:nvSpPr>
        <xdr:cNvPr id="311" name="楕円 310"/>
        <xdr:cNvSpPr/>
      </xdr:nvSpPr>
      <xdr:spPr>
        <a:xfrm>
          <a:off x="10426700" y="62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7624</xdr:rowOff>
    </xdr:from>
    <xdr:ext cx="534377" cy="259045"/>
    <xdr:sp macro="" textlink="">
      <xdr:nvSpPr>
        <xdr:cNvPr id="312" name="補助費等該当値テキスト"/>
        <xdr:cNvSpPr txBox="1"/>
      </xdr:nvSpPr>
      <xdr:spPr>
        <a:xfrm>
          <a:off x="10528300" y="61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147022</xdr:rowOff>
    </xdr:from>
    <xdr:to>
      <xdr:col>50</xdr:col>
      <xdr:colOff>165100</xdr:colOff>
      <xdr:row>37</xdr:row>
      <xdr:rowOff>77172</xdr:rowOff>
    </xdr:to>
    <xdr:sp macro="" textlink="">
      <xdr:nvSpPr>
        <xdr:cNvPr id="313" name="楕円 312"/>
        <xdr:cNvSpPr/>
      </xdr:nvSpPr>
      <xdr:spPr>
        <a:xfrm>
          <a:off x="9588500" y="63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68299</xdr:rowOff>
    </xdr:from>
    <xdr:ext cx="534377" cy="259045"/>
    <xdr:sp macro="" textlink="">
      <xdr:nvSpPr>
        <xdr:cNvPr id="314" name="テキスト ボックス 313"/>
        <xdr:cNvSpPr txBox="1"/>
      </xdr:nvSpPr>
      <xdr:spPr>
        <a:xfrm>
          <a:off x="9372111" y="64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166300</xdr:rowOff>
    </xdr:from>
    <xdr:to>
      <xdr:col>46</xdr:col>
      <xdr:colOff>38100</xdr:colOff>
      <xdr:row>37</xdr:row>
      <xdr:rowOff>96450</xdr:rowOff>
    </xdr:to>
    <xdr:sp macro="" textlink="">
      <xdr:nvSpPr>
        <xdr:cNvPr id="315" name="楕円 314"/>
        <xdr:cNvSpPr/>
      </xdr:nvSpPr>
      <xdr:spPr>
        <a:xfrm>
          <a:off x="8699500" y="63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87577</xdr:rowOff>
    </xdr:from>
    <xdr:ext cx="534377" cy="259045"/>
    <xdr:sp macro="" textlink="">
      <xdr:nvSpPr>
        <xdr:cNvPr id="316" name="テキスト ボックス 315"/>
        <xdr:cNvSpPr txBox="1"/>
      </xdr:nvSpPr>
      <xdr:spPr>
        <a:xfrm>
          <a:off x="8483111" y="643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84309</xdr:rowOff>
    </xdr:from>
    <xdr:to>
      <xdr:col>41</xdr:col>
      <xdr:colOff>101600</xdr:colOff>
      <xdr:row>39</xdr:row>
      <xdr:rowOff>14459</xdr:rowOff>
    </xdr:to>
    <xdr:sp macro="" textlink="">
      <xdr:nvSpPr>
        <xdr:cNvPr id="317" name="楕円 316"/>
        <xdr:cNvSpPr/>
      </xdr:nvSpPr>
      <xdr:spPr>
        <a:xfrm>
          <a:off x="7810500" y="65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5586</xdr:rowOff>
    </xdr:from>
    <xdr:ext cx="534377" cy="259045"/>
    <xdr:sp macro="" textlink="">
      <xdr:nvSpPr>
        <xdr:cNvPr id="318" name="テキスト ボックス 317"/>
        <xdr:cNvSpPr txBox="1"/>
      </xdr:nvSpPr>
      <xdr:spPr>
        <a:xfrm>
          <a:off x="7594111" y="66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24187</xdr:rowOff>
    </xdr:from>
    <xdr:to>
      <xdr:col>36</xdr:col>
      <xdr:colOff>165100</xdr:colOff>
      <xdr:row>38</xdr:row>
      <xdr:rowOff>125787</xdr:rowOff>
    </xdr:to>
    <xdr:sp macro="" textlink="">
      <xdr:nvSpPr>
        <xdr:cNvPr id="319" name="楕円 318"/>
        <xdr:cNvSpPr/>
      </xdr:nvSpPr>
      <xdr:spPr>
        <a:xfrm>
          <a:off x="6921500" y="65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116914</xdr:rowOff>
    </xdr:from>
    <xdr:ext cx="534377" cy="259045"/>
    <xdr:sp macro="" textlink="">
      <xdr:nvSpPr>
        <xdr:cNvPr id="320" name="テキスト ボックス 319"/>
        <xdr:cNvSpPr txBox="1"/>
      </xdr:nvSpPr>
      <xdr:spPr>
        <a:xfrm>
          <a:off x="6705111" y="66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28478</xdr:rowOff>
    </xdr:from>
    <xdr:to>
      <xdr:col>55</xdr:col>
      <xdr:colOff>0</xdr:colOff>
      <xdr:row>58</xdr:row>
      <xdr:rowOff>166248</xdr:rowOff>
    </xdr:to>
    <xdr:cxnSp macro="">
      <xdr:nvCxnSpPr>
        <xdr:cNvPr id="348" name="直線コネクタ 347"/>
        <xdr:cNvCxnSpPr/>
      </xdr:nvCxnSpPr>
      <xdr:spPr>
        <a:xfrm flipV="1">
          <a:off x="9639300" y="9801128"/>
          <a:ext cx="838200" cy="3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49" name="普通建設事業費平均値テキスト"/>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166248</xdr:rowOff>
    </xdr:from>
    <xdr:to>
      <xdr:col>50</xdr:col>
      <xdr:colOff>114300</xdr:colOff>
      <xdr:row>59</xdr:row>
      <xdr:rowOff>27381</xdr:rowOff>
    </xdr:to>
    <xdr:cxnSp macro="">
      <xdr:nvCxnSpPr>
        <xdr:cNvPr id="351" name="直線コネクタ 350"/>
        <xdr:cNvCxnSpPr/>
      </xdr:nvCxnSpPr>
      <xdr:spPr>
        <a:xfrm flipV="1">
          <a:off x="8750300" y="10110348"/>
          <a:ext cx="8890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159585</xdr:rowOff>
    </xdr:from>
    <xdr:ext cx="534377" cy="259045"/>
    <xdr:sp macro="" textlink="">
      <xdr:nvSpPr>
        <xdr:cNvPr id="353" name="テキスト ボックス 352"/>
        <xdr:cNvSpPr txBox="1"/>
      </xdr:nvSpPr>
      <xdr:spPr>
        <a:xfrm>
          <a:off x="9372111" y="92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105547</xdr:rowOff>
    </xdr:from>
    <xdr:to>
      <xdr:col>45</xdr:col>
      <xdr:colOff>177800</xdr:colOff>
      <xdr:row>59</xdr:row>
      <xdr:rowOff>27381</xdr:rowOff>
    </xdr:to>
    <xdr:cxnSp macro="">
      <xdr:nvCxnSpPr>
        <xdr:cNvPr id="354" name="直線コネクタ 353"/>
        <xdr:cNvCxnSpPr/>
      </xdr:nvCxnSpPr>
      <xdr:spPr>
        <a:xfrm>
          <a:off x="7861300" y="9706747"/>
          <a:ext cx="889000" cy="4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105547</xdr:rowOff>
    </xdr:from>
    <xdr:to>
      <xdr:col>41</xdr:col>
      <xdr:colOff>50800</xdr:colOff>
      <xdr:row>57</xdr:row>
      <xdr:rowOff>170272</xdr:rowOff>
    </xdr:to>
    <xdr:cxnSp macro="">
      <xdr:nvCxnSpPr>
        <xdr:cNvPr id="357" name="直線コネクタ 356"/>
        <xdr:cNvCxnSpPr/>
      </xdr:nvCxnSpPr>
      <xdr:spPr>
        <a:xfrm flipV="1">
          <a:off x="6972300" y="9706747"/>
          <a:ext cx="889000" cy="23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59" name="テキスト ボックス 358"/>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1" name="テキスト ボックス 360"/>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149128</xdr:rowOff>
    </xdr:from>
    <xdr:to>
      <xdr:col>55</xdr:col>
      <xdr:colOff>50800</xdr:colOff>
      <xdr:row>57</xdr:row>
      <xdr:rowOff>79278</xdr:rowOff>
    </xdr:to>
    <xdr:sp macro="" textlink="">
      <xdr:nvSpPr>
        <xdr:cNvPr id="367" name="楕円 366"/>
        <xdr:cNvSpPr/>
      </xdr:nvSpPr>
      <xdr:spPr>
        <a:xfrm>
          <a:off x="10426700" y="97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127555</xdr:rowOff>
    </xdr:from>
    <xdr:ext cx="534377" cy="259045"/>
    <xdr:sp macro="" textlink="">
      <xdr:nvSpPr>
        <xdr:cNvPr id="368" name="普通建設事業費該当値テキスト"/>
        <xdr:cNvSpPr txBox="1"/>
      </xdr:nvSpPr>
      <xdr:spPr>
        <a:xfrm>
          <a:off x="10528300" y="97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115448</xdr:rowOff>
    </xdr:from>
    <xdr:to>
      <xdr:col>50</xdr:col>
      <xdr:colOff>165100</xdr:colOff>
      <xdr:row>59</xdr:row>
      <xdr:rowOff>45598</xdr:rowOff>
    </xdr:to>
    <xdr:sp macro="" textlink="">
      <xdr:nvSpPr>
        <xdr:cNvPr id="369" name="楕円 368"/>
        <xdr:cNvSpPr/>
      </xdr:nvSpPr>
      <xdr:spPr>
        <a:xfrm>
          <a:off x="9588500" y="100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36725</xdr:rowOff>
    </xdr:from>
    <xdr:ext cx="534377" cy="259045"/>
    <xdr:sp macro="" textlink="">
      <xdr:nvSpPr>
        <xdr:cNvPr id="370" name="テキスト ボックス 369"/>
        <xdr:cNvSpPr txBox="1"/>
      </xdr:nvSpPr>
      <xdr:spPr>
        <a:xfrm>
          <a:off x="9372111" y="101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148031</xdr:rowOff>
    </xdr:from>
    <xdr:to>
      <xdr:col>46</xdr:col>
      <xdr:colOff>38100</xdr:colOff>
      <xdr:row>59</xdr:row>
      <xdr:rowOff>78181</xdr:rowOff>
    </xdr:to>
    <xdr:sp macro="" textlink="">
      <xdr:nvSpPr>
        <xdr:cNvPr id="371" name="楕円 370"/>
        <xdr:cNvSpPr/>
      </xdr:nvSpPr>
      <xdr:spPr>
        <a:xfrm>
          <a:off x="8699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69308</xdr:rowOff>
    </xdr:from>
    <xdr:ext cx="534377" cy="259045"/>
    <xdr:sp macro="" textlink="">
      <xdr:nvSpPr>
        <xdr:cNvPr id="372" name="テキスト ボックス 371"/>
        <xdr:cNvSpPr txBox="1"/>
      </xdr:nvSpPr>
      <xdr:spPr>
        <a:xfrm>
          <a:off x="8483111" y="101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54747</xdr:rowOff>
    </xdr:from>
    <xdr:to>
      <xdr:col>41</xdr:col>
      <xdr:colOff>101600</xdr:colOff>
      <xdr:row>56</xdr:row>
      <xdr:rowOff>156347</xdr:rowOff>
    </xdr:to>
    <xdr:sp macro="" textlink="">
      <xdr:nvSpPr>
        <xdr:cNvPr id="373" name="楕円 372"/>
        <xdr:cNvSpPr/>
      </xdr:nvSpPr>
      <xdr:spPr>
        <a:xfrm>
          <a:off x="7810500" y="96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147474</xdr:rowOff>
    </xdr:from>
    <xdr:ext cx="534377" cy="259045"/>
    <xdr:sp macro="" textlink="">
      <xdr:nvSpPr>
        <xdr:cNvPr id="374" name="テキスト ボックス 373"/>
        <xdr:cNvSpPr txBox="1"/>
      </xdr:nvSpPr>
      <xdr:spPr>
        <a:xfrm>
          <a:off x="7594111" y="97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119472</xdr:rowOff>
    </xdr:from>
    <xdr:to>
      <xdr:col>36</xdr:col>
      <xdr:colOff>165100</xdr:colOff>
      <xdr:row>58</xdr:row>
      <xdr:rowOff>49622</xdr:rowOff>
    </xdr:to>
    <xdr:sp macro="" textlink="">
      <xdr:nvSpPr>
        <xdr:cNvPr id="375" name="楕円 374"/>
        <xdr:cNvSpPr/>
      </xdr:nvSpPr>
      <xdr:spPr>
        <a:xfrm>
          <a:off x="6921500" y="98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40749</xdr:rowOff>
    </xdr:from>
    <xdr:ext cx="534377" cy="259045"/>
    <xdr:sp macro="" textlink="">
      <xdr:nvSpPr>
        <xdr:cNvPr id="376" name="テキスト ボックス 375"/>
        <xdr:cNvSpPr txBox="1"/>
      </xdr:nvSpPr>
      <xdr:spPr>
        <a:xfrm>
          <a:off x="6705111" y="99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82474</xdr:rowOff>
    </xdr:from>
    <xdr:to>
      <xdr:col>55</xdr:col>
      <xdr:colOff>0</xdr:colOff>
      <xdr:row>79</xdr:row>
      <xdr:rowOff>2769</xdr:rowOff>
    </xdr:to>
    <xdr:cxnSp macro="">
      <xdr:nvCxnSpPr>
        <xdr:cNvPr id="405" name="直線コネクタ 404"/>
        <xdr:cNvCxnSpPr/>
      </xdr:nvCxnSpPr>
      <xdr:spPr>
        <a:xfrm flipV="1">
          <a:off x="9639300" y="13112674"/>
          <a:ext cx="838200" cy="4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139015</xdr:rowOff>
    </xdr:from>
    <xdr:to>
      <xdr:col>50</xdr:col>
      <xdr:colOff>114300</xdr:colOff>
      <xdr:row>79</xdr:row>
      <xdr:rowOff>2769</xdr:rowOff>
    </xdr:to>
    <xdr:cxnSp macro="">
      <xdr:nvCxnSpPr>
        <xdr:cNvPr id="408" name="直線コネクタ 407"/>
        <xdr:cNvCxnSpPr/>
      </xdr:nvCxnSpPr>
      <xdr:spPr>
        <a:xfrm>
          <a:off x="8750300" y="1351211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0" name="テキスト ボックス 409"/>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74206</xdr:rowOff>
    </xdr:from>
    <xdr:to>
      <xdr:col>45</xdr:col>
      <xdr:colOff>177800</xdr:colOff>
      <xdr:row>78</xdr:row>
      <xdr:rowOff>139015</xdr:rowOff>
    </xdr:to>
    <xdr:cxnSp macro="">
      <xdr:nvCxnSpPr>
        <xdr:cNvPr id="411" name="直線コネクタ 410"/>
        <xdr:cNvCxnSpPr/>
      </xdr:nvCxnSpPr>
      <xdr:spPr>
        <a:xfrm>
          <a:off x="7861300" y="12590056"/>
          <a:ext cx="889000" cy="9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74206</xdr:rowOff>
    </xdr:from>
    <xdr:to>
      <xdr:col>41</xdr:col>
      <xdr:colOff>50800</xdr:colOff>
      <xdr:row>76</xdr:row>
      <xdr:rowOff>71196</xdr:rowOff>
    </xdr:to>
    <xdr:cxnSp macro="">
      <xdr:nvCxnSpPr>
        <xdr:cNvPr id="414" name="直線コネクタ 413"/>
        <xdr:cNvCxnSpPr/>
      </xdr:nvCxnSpPr>
      <xdr:spPr>
        <a:xfrm flipV="1">
          <a:off x="6972300" y="12590056"/>
          <a:ext cx="889000" cy="5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6" name="テキスト ボックス 415"/>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8" name="テキスト ボックス 417"/>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31674</xdr:rowOff>
    </xdr:from>
    <xdr:to>
      <xdr:col>55</xdr:col>
      <xdr:colOff>50800</xdr:colOff>
      <xdr:row>76</xdr:row>
      <xdr:rowOff>133274</xdr:rowOff>
    </xdr:to>
    <xdr:sp macro="" textlink="">
      <xdr:nvSpPr>
        <xdr:cNvPr id="424" name="楕円 423"/>
        <xdr:cNvSpPr/>
      </xdr:nvSpPr>
      <xdr:spPr>
        <a:xfrm>
          <a:off x="10426700" y="130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10101</xdr:rowOff>
    </xdr:from>
    <xdr:ext cx="534377" cy="259045"/>
    <xdr:sp macro="" textlink="">
      <xdr:nvSpPr>
        <xdr:cNvPr id="425" name="普通建設事業費 （ うち新規整備　）該当値テキスト"/>
        <xdr:cNvSpPr txBox="1"/>
      </xdr:nvSpPr>
      <xdr:spPr>
        <a:xfrm>
          <a:off x="10528300" y="130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123419</xdr:rowOff>
    </xdr:from>
    <xdr:to>
      <xdr:col>50</xdr:col>
      <xdr:colOff>165100</xdr:colOff>
      <xdr:row>79</xdr:row>
      <xdr:rowOff>53569</xdr:rowOff>
    </xdr:to>
    <xdr:sp macro="" textlink="">
      <xdr:nvSpPr>
        <xdr:cNvPr id="426" name="楕円 425"/>
        <xdr:cNvSpPr/>
      </xdr:nvSpPr>
      <xdr:spPr>
        <a:xfrm>
          <a:off x="9588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44696</xdr:rowOff>
    </xdr:from>
    <xdr:ext cx="469744" cy="259045"/>
    <xdr:sp macro="" textlink="">
      <xdr:nvSpPr>
        <xdr:cNvPr id="427" name="テキスト ボックス 426"/>
        <xdr:cNvSpPr txBox="1"/>
      </xdr:nvSpPr>
      <xdr:spPr>
        <a:xfrm>
          <a:off x="9404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88215</xdr:rowOff>
    </xdr:from>
    <xdr:to>
      <xdr:col>46</xdr:col>
      <xdr:colOff>38100</xdr:colOff>
      <xdr:row>79</xdr:row>
      <xdr:rowOff>18365</xdr:rowOff>
    </xdr:to>
    <xdr:sp macro="" textlink="">
      <xdr:nvSpPr>
        <xdr:cNvPr id="428" name="楕円 427"/>
        <xdr:cNvSpPr/>
      </xdr:nvSpPr>
      <xdr:spPr>
        <a:xfrm>
          <a:off x="8699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9492</xdr:rowOff>
    </xdr:from>
    <xdr:ext cx="469744" cy="259045"/>
    <xdr:sp macro="" textlink="">
      <xdr:nvSpPr>
        <xdr:cNvPr id="429" name="テキスト ボックス 428"/>
        <xdr:cNvSpPr txBox="1"/>
      </xdr:nvSpPr>
      <xdr:spPr>
        <a:xfrm>
          <a:off x="8515428" y="135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23406</xdr:rowOff>
    </xdr:from>
    <xdr:to>
      <xdr:col>41</xdr:col>
      <xdr:colOff>101600</xdr:colOff>
      <xdr:row>73</xdr:row>
      <xdr:rowOff>125006</xdr:rowOff>
    </xdr:to>
    <xdr:sp macro="" textlink="">
      <xdr:nvSpPr>
        <xdr:cNvPr id="430" name="楕円 429"/>
        <xdr:cNvSpPr/>
      </xdr:nvSpPr>
      <xdr:spPr>
        <a:xfrm>
          <a:off x="7810500" y="125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141533</xdr:rowOff>
    </xdr:from>
    <xdr:ext cx="534377" cy="259045"/>
    <xdr:sp macro="" textlink="">
      <xdr:nvSpPr>
        <xdr:cNvPr id="431" name="テキスト ボックス 430"/>
        <xdr:cNvSpPr txBox="1"/>
      </xdr:nvSpPr>
      <xdr:spPr>
        <a:xfrm>
          <a:off x="7594111" y="123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20396</xdr:rowOff>
    </xdr:from>
    <xdr:to>
      <xdr:col>36</xdr:col>
      <xdr:colOff>165100</xdr:colOff>
      <xdr:row>76</xdr:row>
      <xdr:rowOff>121996</xdr:rowOff>
    </xdr:to>
    <xdr:sp macro="" textlink="">
      <xdr:nvSpPr>
        <xdr:cNvPr id="432" name="楕円 431"/>
        <xdr:cNvSpPr/>
      </xdr:nvSpPr>
      <xdr:spPr>
        <a:xfrm>
          <a:off x="6921500" y="130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113123</xdr:rowOff>
    </xdr:from>
    <xdr:ext cx="534377" cy="259045"/>
    <xdr:sp macro="" textlink="">
      <xdr:nvSpPr>
        <xdr:cNvPr id="433" name="テキスト ボックス 432"/>
        <xdr:cNvSpPr txBox="1"/>
      </xdr:nvSpPr>
      <xdr:spPr>
        <a:xfrm>
          <a:off x="6705111" y="131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25122</xdr:rowOff>
    </xdr:from>
    <xdr:to>
      <xdr:col>55</xdr:col>
      <xdr:colOff>0</xdr:colOff>
      <xdr:row>98</xdr:row>
      <xdr:rowOff>116939</xdr:rowOff>
    </xdr:to>
    <xdr:cxnSp macro="">
      <xdr:nvCxnSpPr>
        <xdr:cNvPr id="464" name="直線コネクタ 463"/>
        <xdr:cNvCxnSpPr/>
      </xdr:nvCxnSpPr>
      <xdr:spPr>
        <a:xfrm flipV="1">
          <a:off x="9639300" y="16655772"/>
          <a:ext cx="838200" cy="26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5" name="普通建設事業費 （ うち更新整備　）平均値テキスト"/>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28862</xdr:rowOff>
    </xdr:from>
    <xdr:to>
      <xdr:col>50</xdr:col>
      <xdr:colOff>114300</xdr:colOff>
      <xdr:row>98</xdr:row>
      <xdr:rowOff>116939</xdr:rowOff>
    </xdr:to>
    <xdr:cxnSp macro="">
      <xdr:nvCxnSpPr>
        <xdr:cNvPr id="467" name="直線コネクタ 466"/>
        <xdr:cNvCxnSpPr/>
      </xdr:nvCxnSpPr>
      <xdr:spPr>
        <a:xfrm>
          <a:off x="8750300" y="16830962"/>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28862</xdr:rowOff>
    </xdr:from>
    <xdr:to>
      <xdr:col>45</xdr:col>
      <xdr:colOff>177800</xdr:colOff>
      <xdr:row>98</xdr:row>
      <xdr:rowOff>35051</xdr:rowOff>
    </xdr:to>
    <xdr:cxnSp macro="">
      <xdr:nvCxnSpPr>
        <xdr:cNvPr id="470" name="直線コネクタ 469"/>
        <xdr:cNvCxnSpPr/>
      </xdr:nvCxnSpPr>
      <xdr:spPr>
        <a:xfrm flipV="1">
          <a:off x="7861300" y="16830962"/>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2149</xdr:rowOff>
    </xdr:from>
    <xdr:to>
      <xdr:col>41</xdr:col>
      <xdr:colOff>50800</xdr:colOff>
      <xdr:row>98</xdr:row>
      <xdr:rowOff>35051</xdr:rowOff>
    </xdr:to>
    <xdr:cxnSp macro="">
      <xdr:nvCxnSpPr>
        <xdr:cNvPr id="473" name="直線コネクタ 472"/>
        <xdr:cNvCxnSpPr/>
      </xdr:nvCxnSpPr>
      <xdr:spPr>
        <a:xfrm>
          <a:off x="6972300" y="16804249"/>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145772</xdr:rowOff>
    </xdr:from>
    <xdr:to>
      <xdr:col>55</xdr:col>
      <xdr:colOff>50800</xdr:colOff>
      <xdr:row>97</xdr:row>
      <xdr:rowOff>75922</xdr:rowOff>
    </xdr:to>
    <xdr:sp macro="" textlink="">
      <xdr:nvSpPr>
        <xdr:cNvPr id="483" name="楕円 482"/>
        <xdr:cNvSpPr/>
      </xdr:nvSpPr>
      <xdr:spPr>
        <a:xfrm>
          <a:off x="10426700" y="166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124199</xdr:rowOff>
    </xdr:from>
    <xdr:ext cx="534377" cy="259045"/>
    <xdr:sp macro="" textlink="">
      <xdr:nvSpPr>
        <xdr:cNvPr id="484" name="普通建設事業費 （ うち更新整備　）該当値テキスト"/>
        <xdr:cNvSpPr txBox="1"/>
      </xdr:nvSpPr>
      <xdr:spPr>
        <a:xfrm>
          <a:off x="10528300" y="165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66139</xdr:rowOff>
    </xdr:from>
    <xdr:to>
      <xdr:col>50</xdr:col>
      <xdr:colOff>165100</xdr:colOff>
      <xdr:row>98</xdr:row>
      <xdr:rowOff>167739</xdr:rowOff>
    </xdr:to>
    <xdr:sp macro="" textlink="">
      <xdr:nvSpPr>
        <xdr:cNvPr id="485" name="楕円 484"/>
        <xdr:cNvSpPr/>
      </xdr:nvSpPr>
      <xdr:spPr>
        <a:xfrm>
          <a:off x="95885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158866</xdr:rowOff>
    </xdr:from>
    <xdr:ext cx="469744" cy="259045"/>
    <xdr:sp macro="" textlink="">
      <xdr:nvSpPr>
        <xdr:cNvPr id="486" name="テキスト ボックス 485"/>
        <xdr:cNvSpPr txBox="1"/>
      </xdr:nvSpPr>
      <xdr:spPr>
        <a:xfrm>
          <a:off x="9404428" y="169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149512</xdr:rowOff>
    </xdr:from>
    <xdr:to>
      <xdr:col>46</xdr:col>
      <xdr:colOff>38100</xdr:colOff>
      <xdr:row>98</xdr:row>
      <xdr:rowOff>79662</xdr:rowOff>
    </xdr:to>
    <xdr:sp macro="" textlink="">
      <xdr:nvSpPr>
        <xdr:cNvPr id="487" name="楕円 486"/>
        <xdr:cNvSpPr/>
      </xdr:nvSpPr>
      <xdr:spPr>
        <a:xfrm>
          <a:off x="8699500" y="167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70789</xdr:rowOff>
    </xdr:from>
    <xdr:ext cx="534377" cy="259045"/>
    <xdr:sp macro="" textlink="">
      <xdr:nvSpPr>
        <xdr:cNvPr id="488" name="テキスト ボックス 487"/>
        <xdr:cNvSpPr txBox="1"/>
      </xdr:nvSpPr>
      <xdr:spPr>
        <a:xfrm>
          <a:off x="8483111" y="168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155701</xdr:rowOff>
    </xdr:from>
    <xdr:to>
      <xdr:col>41</xdr:col>
      <xdr:colOff>101600</xdr:colOff>
      <xdr:row>98</xdr:row>
      <xdr:rowOff>85851</xdr:rowOff>
    </xdr:to>
    <xdr:sp macro="" textlink="">
      <xdr:nvSpPr>
        <xdr:cNvPr id="489" name="楕円 488"/>
        <xdr:cNvSpPr/>
      </xdr:nvSpPr>
      <xdr:spPr>
        <a:xfrm>
          <a:off x="7810500" y="167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76978</xdr:rowOff>
    </xdr:from>
    <xdr:ext cx="534377" cy="259045"/>
    <xdr:sp macro="" textlink="">
      <xdr:nvSpPr>
        <xdr:cNvPr id="490" name="テキスト ボックス 489"/>
        <xdr:cNvSpPr txBox="1"/>
      </xdr:nvSpPr>
      <xdr:spPr>
        <a:xfrm>
          <a:off x="7594111" y="168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122799</xdr:rowOff>
    </xdr:from>
    <xdr:to>
      <xdr:col>36</xdr:col>
      <xdr:colOff>165100</xdr:colOff>
      <xdr:row>98</xdr:row>
      <xdr:rowOff>52949</xdr:rowOff>
    </xdr:to>
    <xdr:sp macro="" textlink="">
      <xdr:nvSpPr>
        <xdr:cNvPr id="491" name="楕円 490"/>
        <xdr:cNvSpPr/>
      </xdr:nvSpPr>
      <xdr:spPr>
        <a:xfrm>
          <a:off x="6921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44076</xdr:rowOff>
    </xdr:from>
    <xdr:ext cx="534377" cy="259045"/>
    <xdr:sp macro="" textlink="">
      <xdr:nvSpPr>
        <xdr:cNvPr id="492" name="テキスト ボックス 491"/>
        <xdr:cNvSpPr txBox="1"/>
      </xdr:nvSpPr>
      <xdr:spPr>
        <a:xfrm>
          <a:off x="6705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128224</xdr:rowOff>
    </xdr:from>
    <xdr:to>
      <xdr:col>85</xdr:col>
      <xdr:colOff>127000</xdr:colOff>
      <xdr:row>38</xdr:row>
      <xdr:rowOff>132979</xdr:rowOff>
    </xdr:to>
    <xdr:cxnSp macro="">
      <xdr:nvCxnSpPr>
        <xdr:cNvPr id="519" name="直線コネクタ 518"/>
        <xdr:cNvCxnSpPr/>
      </xdr:nvCxnSpPr>
      <xdr:spPr>
        <a:xfrm>
          <a:off x="15481300" y="6643324"/>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128224</xdr:rowOff>
    </xdr:from>
    <xdr:to>
      <xdr:col>81</xdr:col>
      <xdr:colOff>50800</xdr:colOff>
      <xdr:row>38</xdr:row>
      <xdr:rowOff>139700</xdr:rowOff>
    </xdr:to>
    <xdr:cxnSp macro="">
      <xdr:nvCxnSpPr>
        <xdr:cNvPr id="522" name="直線コネクタ 521"/>
        <xdr:cNvCxnSpPr/>
      </xdr:nvCxnSpPr>
      <xdr:spPr>
        <a:xfrm flipV="1">
          <a:off x="14592300" y="664332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4" name="テキスト ボックス 523"/>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82179</xdr:rowOff>
    </xdr:from>
    <xdr:to>
      <xdr:col>85</xdr:col>
      <xdr:colOff>177800</xdr:colOff>
      <xdr:row>39</xdr:row>
      <xdr:rowOff>12329</xdr:rowOff>
    </xdr:to>
    <xdr:sp macro="" textlink="">
      <xdr:nvSpPr>
        <xdr:cNvPr id="538" name="楕円 537"/>
        <xdr:cNvSpPr/>
      </xdr:nvSpPr>
      <xdr:spPr>
        <a:xfrm>
          <a:off x="162687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168556</xdr:rowOff>
    </xdr:from>
    <xdr:ext cx="378565" cy="259045"/>
    <xdr:sp macro="" textlink="">
      <xdr:nvSpPr>
        <xdr:cNvPr id="539" name="災害復旧事業費該当値テキスト"/>
        <xdr:cNvSpPr txBox="1"/>
      </xdr:nvSpPr>
      <xdr:spPr>
        <a:xfrm>
          <a:off x="16370300" y="6512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77424</xdr:rowOff>
    </xdr:from>
    <xdr:to>
      <xdr:col>81</xdr:col>
      <xdr:colOff>101600</xdr:colOff>
      <xdr:row>39</xdr:row>
      <xdr:rowOff>7574</xdr:rowOff>
    </xdr:to>
    <xdr:sp macro="" textlink="">
      <xdr:nvSpPr>
        <xdr:cNvPr id="540" name="楕円 539"/>
        <xdr:cNvSpPr/>
      </xdr:nvSpPr>
      <xdr:spPr>
        <a:xfrm>
          <a:off x="154305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170151</xdr:rowOff>
    </xdr:from>
    <xdr:ext cx="378565" cy="259045"/>
    <xdr:sp macro="" textlink="">
      <xdr:nvSpPr>
        <xdr:cNvPr id="541" name="テキスト ボックス 540"/>
        <xdr:cNvSpPr txBox="1"/>
      </xdr:nvSpPr>
      <xdr:spPr>
        <a:xfrm>
          <a:off x="15292017" y="66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112173</xdr:rowOff>
    </xdr:from>
    <xdr:to>
      <xdr:col>85</xdr:col>
      <xdr:colOff>127000</xdr:colOff>
      <xdr:row>77</xdr:row>
      <xdr:rowOff>124650</xdr:rowOff>
    </xdr:to>
    <xdr:cxnSp macro="">
      <xdr:nvCxnSpPr>
        <xdr:cNvPr id="626" name="直線コネクタ 625"/>
        <xdr:cNvCxnSpPr/>
      </xdr:nvCxnSpPr>
      <xdr:spPr>
        <a:xfrm flipV="1">
          <a:off x="15481300" y="13313823"/>
          <a:ext cx="8382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115182</xdr:rowOff>
    </xdr:from>
    <xdr:to>
      <xdr:col>81</xdr:col>
      <xdr:colOff>50800</xdr:colOff>
      <xdr:row>77</xdr:row>
      <xdr:rowOff>124650</xdr:rowOff>
    </xdr:to>
    <xdr:cxnSp macro="">
      <xdr:nvCxnSpPr>
        <xdr:cNvPr id="629" name="直線コネクタ 628"/>
        <xdr:cNvCxnSpPr/>
      </xdr:nvCxnSpPr>
      <xdr:spPr>
        <a:xfrm>
          <a:off x="14592300" y="133168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101009</xdr:rowOff>
    </xdr:from>
    <xdr:to>
      <xdr:col>76</xdr:col>
      <xdr:colOff>114300</xdr:colOff>
      <xdr:row>77</xdr:row>
      <xdr:rowOff>115182</xdr:rowOff>
    </xdr:to>
    <xdr:cxnSp macro="">
      <xdr:nvCxnSpPr>
        <xdr:cNvPr id="632" name="直線コネクタ 631"/>
        <xdr:cNvCxnSpPr/>
      </xdr:nvCxnSpPr>
      <xdr:spPr>
        <a:xfrm>
          <a:off x="13703300" y="133026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60413</xdr:rowOff>
    </xdr:from>
    <xdr:to>
      <xdr:col>71</xdr:col>
      <xdr:colOff>177800</xdr:colOff>
      <xdr:row>77</xdr:row>
      <xdr:rowOff>101009</xdr:rowOff>
    </xdr:to>
    <xdr:cxnSp macro="">
      <xdr:nvCxnSpPr>
        <xdr:cNvPr id="635" name="直線コネクタ 634"/>
        <xdr:cNvCxnSpPr/>
      </xdr:nvCxnSpPr>
      <xdr:spPr>
        <a:xfrm>
          <a:off x="12814300" y="13262063"/>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39" name="テキスト ボックス 638"/>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61373</xdr:rowOff>
    </xdr:from>
    <xdr:to>
      <xdr:col>85</xdr:col>
      <xdr:colOff>177800</xdr:colOff>
      <xdr:row>77</xdr:row>
      <xdr:rowOff>162973</xdr:rowOff>
    </xdr:to>
    <xdr:sp macro="" textlink="">
      <xdr:nvSpPr>
        <xdr:cNvPr id="645" name="楕円 644"/>
        <xdr:cNvSpPr/>
      </xdr:nvSpPr>
      <xdr:spPr>
        <a:xfrm>
          <a:off x="16268700" y="132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39800</xdr:rowOff>
    </xdr:from>
    <xdr:ext cx="534377" cy="259045"/>
    <xdr:sp macro="" textlink="">
      <xdr:nvSpPr>
        <xdr:cNvPr id="646" name="公債費該当値テキスト"/>
        <xdr:cNvSpPr txBox="1"/>
      </xdr:nvSpPr>
      <xdr:spPr>
        <a:xfrm>
          <a:off x="16370300" y="132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73850</xdr:rowOff>
    </xdr:from>
    <xdr:to>
      <xdr:col>81</xdr:col>
      <xdr:colOff>101600</xdr:colOff>
      <xdr:row>78</xdr:row>
      <xdr:rowOff>4000</xdr:rowOff>
    </xdr:to>
    <xdr:sp macro="" textlink="">
      <xdr:nvSpPr>
        <xdr:cNvPr id="647" name="楕円 646"/>
        <xdr:cNvSpPr/>
      </xdr:nvSpPr>
      <xdr:spPr>
        <a:xfrm>
          <a:off x="15430500" y="132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166577</xdr:rowOff>
    </xdr:from>
    <xdr:ext cx="534377" cy="259045"/>
    <xdr:sp macro="" textlink="">
      <xdr:nvSpPr>
        <xdr:cNvPr id="648" name="テキスト ボックス 647"/>
        <xdr:cNvSpPr txBox="1"/>
      </xdr:nvSpPr>
      <xdr:spPr>
        <a:xfrm>
          <a:off x="15214111" y="13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64382</xdr:rowOff>
    </xdr:from>
    <xdr:to>
      <xdr:col>76</xdr:col>
      <xdr:colOff>165100</xdr:colOff>
      <xdr:row>77</xdr:row>
      <xdr:rowOff>165982</xdr:rowOff>
    </xdr:to>
    <xdr:sp macro="" textlink="">
      <xdr:nvSpPr>
        <xdr:cNvPr id="649" name="楕円 648"/>
        <xdr:cNvSpPr/>
      </xdr:nvSpPr>
      <xdr:spPr>
        <a:xfrm>
          <a:off x="14541500" y="132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157109</xdr:rowOff>
    </xdr:from>
    <xdr:ext cx="534377" cy="259045"/>
    <xdr:sp macro="" textlink="">
      <xdr:nvSpPr>
        <xdr:cNvPr id="650" name="テキスト ボックス 649"/>
        <xdr:cNvSpPr txBox="1"/>
      </xdr:nvSpPr>
      <xdr:spPr>
        <a:xfrm>
          <a:off x="14325111" y="133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50209</xdr:rowOff>
    </xdr:from>
    <xdr:to>
      <xdr:col>72</xdr:col>
      <xdr:colOff>38100</xdr:colOff>
      <xdr:row>77</xdr:row>
      <xdr:rowOff>151809</xdr:rowOff>
    </xdr:to>
    <xdr:sp macro="" textlink="">
      <xdr:nvSpPr>
        <xdr:cNvPr id="651" name="楕円 650"/>
        <xdr:cNvSpPr/>
      </xdr:nvSpPr>
      <xdr:spPr>
        <a:xfrm>
          <a:off x="13652500" y="132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142936</xdr:rowOff>
    </xdr:from>
    <xdr:ext cx="534377" cy="259045"/>
    <xdr:sp macro="" textlink="">
      <xdr:nvSpPr>
        <xdr:cNvPr id="652" name="テキスト ボックス 651"/>
        <xdr:cNvSpPr txBox="1"/>
      </xdr:nvSpPr>
      <xdr:spPr>
        <a:xfrm>
          <a:off x="13436111" y="13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9613</xdr:rowOff>
    </xdr:from>
    <xdr:to>
      <xdr:col>67</xdr:col>
      <xdr:colOff>101600</xdr:colOff>
      <xdr:row>77</xdr:row>
      <xdr:rowOff>111213</xdr:rowOff>
    </xdr:to>
    <xdr:sp macro="" textlink="">
      <xdr:nvSpPr>
        <xdr:cNvPr id="653" name="楕円 652"/>
        <xdr:cNvSpPr/>
      </xdr:nvSpPr>
      <xdr:spPr>
        <a:xfrm>
          <a:off x="12763500" y="132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102340</xdr:rowOff>
    </xdr:from>
    <xdr:ext cx="534377" cy="259045"/>
    <xdr:sp macro="" textlink="">
      <xdr:nvSpPr>
        <xdr:cNvPr id="654" name="テキスト ボックス 653"/>
        <xdr:cNvSpPr txBox="1"/>
      </xdr:nvSpPr>
      <xdr:spPr>
        <a:xfrm>
          <a:off x="12547111" y="133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161189</xdr:rowOff>
    </xdr:from>
    <xdr:to>
      <xdr:col>85</xdr:col>
      <xdr:colOff>127000</xdr:colOff>
      <xdr:row>99</xdr:row>
      <xdr:rowOff>39230</xdr:rowOff>
    </xdr:to>
    <xdr:cxnSp macro="">
      <xdr:nvCxnSpPr>
        <xdr:cNvPr id="683" name="直線コネクタ 682"/>
        <xdr:cNvCxnSpPr/>
      </xdr:nvCxnSpPr>
      <xdr:spPr>
        <a:xfrm flipV="1">
          <a:off x="15481300" y="16963289"/>
          <a:ext cx="8382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4"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141681</xdr:rowOff>
    </xdr:from>
    <xdr:to>
      <xdr:col>81</xdr:col>
      <xdr:colOff>50800</xdr:colOff>
      <xdr:row>99</xdr:row>
      <xdr:rowOff>39230</xdr:rowOff>
    </xdr:to>
    <xdr:cxnSp macro="">
      <xdr:nvCxnSpPr>
        <xdr:cNvPr id="686" name="直線コネクタ 685"/>
        <xdr:cNvCxnSpPr/>
      </xdr:nvCxnSpPr>
      <xdr:spPr>
        <a:xfrm>
          <a:off x="14592300" y="16943781"/>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8" name="テキスト ボックス 687"/>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141681</xdr:rowOff>
    </xdr:from>
    <xdr:to>
      <xdr:col>76</xdr:col>
      <xdr:colOff>114300</xdr:colOff>
      <xdr:row>99</xdr:row>
      <xdr:rowOff>33134</xdr:rowOff>
    </xdr:to>
    <xdr:cxnSp macro="">
      <xdr:nvCxnSpPr>
        <xdr:cNvPr id="689" name="直線コネクタ 688"/>
        <xdr:cNvCxnSpPr/>
      </xdr:nvCxnSpPr>
      <xdr:spPr>
        <a:xfrm flipV="1">
          <a:off x="13703300" y="16943781"/>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1" name="テキスト ボックス 690"/>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131584</xdr:rowOff>
    </xdr:from>
    <xdr:to>
      <xdr:col>71</xdr:col>
      <xdr:colOff>177800</xdr:colOff>
      <xdr:row>99</xdr:row>
      <xdr:rowOff>33134</xdr:rowOff>
    </xdr:to>
    <xdr:cxnSp macro="">
      <xdr:nvCxnSpPr>
        <xdr:cNvPr id="692" name="直線コネクタ 691"/>
        <xdr:cNvCxnSpPr/>
      </xdr:nvCxnSpPr>
      <xdr:spPr>
        <a:xfrm>
          <a:off x="12814300" y="16933684"/>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4" name="テキスト ボックス 693"/>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6" name="テキスト ボックス 695"/>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110389</xdr:rowOff>
    </xdr:from>
    <xdr:to>
      <xdr:col>85</xdr:col>
      <xdr:colOff>177800</xdr:colOff>
      <xdr:row>99</xdr:row>
      <xdr:rowOff>40539</xdr:rowOff>
    </xdr:to>
    <xdr:sp macro="" textlink="">
      <xdr:nvSpPr>
        <xdr:cNvPr id="702" name="楕円 701"/>
        <xdr:cNvSpPr/>
      </xdr:nvSpPr>
      <xdr:spPr>
        <a:xfrm>
          <a:off x="16268700" y="16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25316</xdr:rowOff>
    </xdr:from>
    <xdr:ext cx="469744" cy="259045"/>
    <xdr:sp macro="" textlink="">
      <xdr:nvSpPr>
        <xdr:cNvPr id="703" name="積立金該当値テキスト"/>
        <xdr:cNvSpPr txBox="1"/>
      </xdr:nvSpPr>
      <xdr:spPr>
        <a:xfrm>
          <a:off x="16370300" y="1682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159880</xdr:rowOff>
    </xdr:from>
    <xdr:to>
      <xdr:col>81</xdr:col>
      <xdr:colOff>101600</xdr:colOff>
      <xdr:row>99</xdr:row>
      <xdr:rowOff>90030</xdr:rowOff>
    </xdr:to>
    <xdr:sp macro="" textlink="">
      <xdr:nvSpPr>
        <xdr:cNvPr id="704" name="楕円 703"/>
        <xdr:cNvSpPr/>
      </xdr:nvSpPr>
      <xdr:spPr>
        <a:xfrm>
          <a:off x="15430500" y="169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81157</xdr:rowOff>
    </xdr:from>
    <xdr:ext cx="378565" cy="259045"/>
    <xdr:sp macro="" textlink="">
      <xdr:nvSpPr>
        <xdr:cNvPr id="705" name="テキスト ボックス 704"/>
        <xdr:cNvSpPr txBox="1"/>
      </xdr:nvSpPr>
      <xdr:spPr>
        <a:xfrm>
          <a:off x="15292017" y="1705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90881</xdr:rowOff>
    </xdr:from>
    <xdr:to>
      <xdr:col>76</xdr:col>
      <xdr:colOff>165100</xdr:colOff>
      <xdr:row>99</xdr:row>
      <xdr:rowOff>21031</xdr:rowOff>
    </xdr:to>
    <xdr:sp macro="" textlink="">
      <xdr:nvSpPr>
        <xdr:cNvPr id="706" name="楕円 705"/>
        <xdr:cNvSpPr/>
      </xdr:nvSpPr>
      <xdr:spPr>
        <a:xfrm>
          <a:off x="14541500" y="168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12158</xdr:rowOff>
    </xdr:from>
    <xdr:ext cx="469744" cy="259045"/>
    <xdr:sp macro="" textlink="">
      <xdr:nvSpPr>
        <xdr:cNvPr id="707" name="テキスト ボックス 706"/>
        <xdr:cNvSpPr txBox="1"/>
      </xdr:nvSpPr>
      <xdr:spPr>
        <a:xfrm>
          <a:off x="14357428" y="1698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153784</xdr:rowOff>
    </xdr:from>
    <xdr:to>
      <xdr:col>72</xdr:col>
      <xdr:colOff>38100</xdr:colOff>
      <xdr:row>99</xdr:row>
      <xdr:rowOff>83934</xdr:rowOff>
    </xdr:to>
    <xdr:sp macro="" textlink="">
      <xdr:nvSpPr>
        <xdr:cNvPr id="708" name="楕円 707"/>
        <xdr:cNvSpPr/>
      </xdr:nvSpPr>
      <xdr:spPr>
        <a:xfrm>
          <a:off x="13652500" y="16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75061</xdr:rowOff>
    </xdr:from>
    <xdr:ext cx="378565" cy="259045"/>
    <xdr:sp macro="" textlink="">
      <xdr:nvSpPr>
        <xdr:cNvPr id="709" name="テキスト ボックス 708"/>
        <xdr:cNvSpPr txBox="1"/>
      </xdr:nvSpPr>
      <xdr:spPr>
        <a:xfrm>
          <a:off x="13514017" y="1704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80784</xdr:rowOff>
    </xdr:from>
    <xdr:to>
      <xdr:col>67</xdr:col>
      <xdr:colOff>101600</xdr:colOff>
      <xdr:row>99</xdr:row>
      <xdr:rowOff>10934</xdr:rowOff>
    </xdr:to>
    <xdr:sp macro="" textlink="">
      <xdr:nvSpPr>
        <xdr:cNvPr id="710" name="楕円 709"/>
        <xdr:cNvSpPr/>
      </xdr:nvSpPr>
      <xdr:spPr>
        <a:xfrm>
          <a:off x="12763500" y="168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2061</xdr:rowOff>
    </xdr:from>
    <xdr:ext cx="469744" cy="259045"/>
    <xdr:sp macro="" textlink="">
      <xdr:nvSpPr>
        <xdr:cNvPr id="711" name="テキスト ボックス 710"/>
        <xdr:cNvSpPr txBox="1"/>
      </xdr:nvSpPr>
      <xdr:spPr>
        <a:xfrm>
          <a:off x="12579428" y="169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62484</xdr:rowOff>
    </xdr:from>
    <xdr:to>
      <xdr:col>116</xdr:col>
      <xdr:colOff>63500</xdr:colOff>
      <xdr:row>39</xdr:row>
      <xdr:rowOff>44450</xdr:rowOff>
    </xdr:to>
    <xdr:cxnSp macro="">
      <xdr:nvCxnSpPr>
        <xdr:cNvPr id="740" name="直線コネクタ 739"/>
        <xdr:cNvCxnSpPr/>
      </xdr:nvCxnSpPr>
      <xdr:spPr>
        <a:xfrm>
          <a:off x="21323300" y="6577584"/>
          <a:ext cx="838200" cy="1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1"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37211</xdr:rowOff>
    </xdr:from>
    <xdr:to>
      <xdr:col>111</xdr:col>
      <xdr:colOff>177800</xdr:colOff>
      <xdr:row>38</xdr:row>
      <xdr:rowOff>62484</xdr:rowOff>
    </xdr:to>
    <xdr:cxnSp macro="">
      <xdr:nvCxnSpPr>
        <xdr:cNvPr id="743" name="直線コネクタ 742"/>
        <xdr:cNvCxnSpPr/>
      </xdr:nvCxnSpPr>
      <xdr:spPr>
        <a:xfrm>
          <a:off x="20434300" y="6552311"/>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5" name="テキスト ボックス 744"/>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37211</xdr:rowOff>
    </xdr:from>
    <xdr:to>
      <xdr:col>107</xdr:col>
      <xdr:colOff>50800</xdr:colOff>
      <xdr:row>39</xdr:row>
      <xdr:rowOff>44450</xdr:rowOff>
    </xdr:to>
    <xdr:cxnSp macro="">
      <xdr:nvCxnSpPr>
        <xdr:cNvPr id="746" name="直線コネクタ 745"/>
        <xdr:cNvCxnSpPr/>
      </xdr:nvCxnSpPr>
      <xdr:spPr>
        <a:xfrm flipV="1">
          <a:off x="19545300" y="6552311"/>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8" name="テキスト ボックス 747"/>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1" name="テキスト ボックス 750"/>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3" name="テキスト ボックス 752"/>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761" name="楕円 760"/>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104411</xdr:rowOff>
    </xdr:from>
    <xdr:ext cx="469744" cy="259045"/>
    <xdr:sp macro="" textlink="">
      <xdr:nvSpPr>
        <xdr:cNvPr id="762" name="テキスト ボックス 761"/>
        <xdr:cNvSpPr txBox="1"/>
      </xdr:nvSpPr>
      <xdr:spPr>
        <a:xfrm>
          <a:off x="21088428"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157861</xdr:rowOff>
    </xdr:from>
    <xdr:to>
      <xdr:col>107</xdr:col>
      <xdr:colOff>101600</xdr:colOff>
      <xdr:row>38</xdr:row>
      <xdr:rowOff>88011</xdr:rowOff>
    </xdr:to>
    <xdr:sp macro="" textlink="">
      <xdr:nvSpPr>
        <xdr:cNvPr id="763" name="楕円 762"/>
        <xdr:cNvSpPr/>
      </xdr:nvSpPr>
      <xdr:spPr>
        <a:xfrm>
          <a:off x="20383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79138</xdr:rowOff>
    </xdr:from>
    <xdr:ext cx="469744" cy="259045"/>
    <xdr:sp macro="" textlink="">
      <xdr:nvSpPr>
        <xdr:cNvPr id="764" name="テキスト ボックス 763"/>
        <xdr:cNvSpPr txBox="1"/>
      </xdr:nvSpPr>
      <xdr:spPr>
        <a:xfrm>
          <a:off x="20199428"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137826</xdr:rowOff>
    </xdr:from>
    <xdr:to>
      <xdr:col>116</xdr:col>
      <xdr:colOff>63500</xdr:colOff>
      <xdr:row>58</xdr:row>
      <xdr:rowOff>137826</xdr:rowOff>
    </xdr:to>
    <xdr:cxnSp macro="">
      <xdr:nvCxnSpPr>
        <xdr:cNvPr id="795" name="直線コネクタ 794"/>
        <xdr:cNvCxnSpPr/>
      </xdr:nvCxnSpPr>
      <xdr:spPr>
        <a:xfrm>
          <a:off x="21323300" y="10081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136362</xdr:rowOff>
    </xdr:from>
    <xdr:to>
      <xdr:col>111</xdr:col>
      <xdr:colOff>177800</xdr:colOff>
      <xdr:row>58</xdr:row>
      <xdr:rowOff>137826</xdr:rowOff>
    </xdr:to>
    <xdr:cxnSp macro="">
      <xdr:nvCxnSpPr>
        <xdr:cNvPr id="798" name="直線コネクタ 797"/>
        <xdr:cNvCxnSpPr/>
      </xdr:nvCxnSpPr>
      <xdr:spPr>
        <a:xfrm>
          <a:off x="20434300" y="10080462"/>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136362</xdr:rowOff>
    </xdr:from>
    <xdr:to>
      <xdr:col>107</xdr:col>
      <xdr:colOff>50800</xdr:colOff>
      <xdr:row>58</xdr:row>
      <xdr:rowOff>136408</xdr:rowOff>
    </xdr:to>
    <xdr:cxnSp macro="">
      <xdr:nvCxnSpPr>
        <xdr:cNvPr id="801" name="直線コネクタ 800"/>
        <xdr:cNvCxnSpPr/>
      </xdr:nvCxnSpPr>
      <xdr:spPr>
        <a:xfrm flipV="1">
          <a:off x="19545300" y="100804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136408</xdr:rowOff>
    </xdr:from>
    <xdr:to>
      <xdr:col>102</xdr:col>
      <xdr:colOff>114300</xdr:colOff>
      <xdr:row>58</xdr:row>
      <xdr:rowOff>136408</xdr:rowOff>
    </xdr:to>
    <xdr:cxnSp macro="">
      <xdr:nvCxnSpPr>
        <xdr:cNvPr id="804" name="直線コネクタ 803"/>
        <xdr:cNvCxnSpPr/>
      </xdr:nvCxnSpPr>
      <xdr:spPr>
        <a:xfrm>
          <a:off x="18656300" y="1008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87026</xdr:rowOff>
    </xdr:from>
    <xdr:to>
      <xdr:col>116</xdr:col>
      <xdr:colOff>114300</xdr:colOff>
      <xdr:row>59</xdr:row>
      <xdr:rowOff>17176</xdr:rowOff>
    </xdr:to>
    <xdr:sp macro="" textlink="">
      <xdr:nvSpPr>
        <xdr:cNvPr id="814" name="楕円 813"/>
        <xdr:cNvSpPr/>
      </xdr:nvSpPr>
      <xdr:spPr>
        <a:xfrm>
          <a:off x="221107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1953</xdr:rowOff>
    </xdr:from>
    <xdr:ext cx="313932" cy="259045"/>
    <xdr:sp macro="" textlink="">
      <xdr:nvSpPr>
        <xdr:cNvPr id="815" name="貸付金該当値テキスト"/>
        <xdr:cNvSpPr txBox="1"/>
      </xdr:nvSpPr>
      <xdr:spPr>
        <a:xfrm>
          <a:off x="22212300" y="9946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87026</xdr:rowOff>
    </xdr:from>
    <xdr:to>
      <xdr:col>112</xdr:col>
      <xdr:colOff>38100</xdr:colOff>
      <xdr:row>59</xdr:row>
      <xdr:rowOff>17176</xdr:rowOff>
    </xdr:to>
    <xdr:sp macro="" textlink="">
      <xdr:nvSpPr>
        <xdr:cNvPr id="816" name="楕円 815"/>
        <xdr:cNvSpPr/>
      </xdr:nvSpPr>
      <xdr:spPr>
        <a:xfrm>
          <a:off x="21272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8303</xdr:rowOff>
    </xdr:from>
    <xdr:ext cx="313932" cy="259045"/>
    <xdr:sp macro="" textlink="">
      <xdr:nvSpPr>
        <xdr:cNvPr id="817" name="テキスト ボックス 816"/>
        <xdr:cNvSpPr txBox="1"/>
      </xdr:nvSpPr>
      <xdr:spPr>
        <a:xfrm>
          <a:off x="21166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85562</xdr:rowOff>
    </xdr:from>
    <xdr:to>
      <xdr:col>107</xdr:col>
      <xdr:colOff>101600</xdr:colOff>
      <xdr:row>59</xdr:row>
      <xdr:rowOff>15712</xdr:rowOff>
    </xdr:to>
    <xdr:sp macro="" textlink="">
      <xdr:nvSpPr>
        <xdr:cNvPr id="818" name="楕円 817"/>
        <xdr:cNvSpPr/>
      </xdr:nvSpPr>
      <xdr:spPr>
        <a:xfrm>
          <a:off x="20383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6839</xdr:rowOff>
    </xdr:from>
    <xdr:ext cx="313932" cy="259045"/>
    <xdr:sp macro="" textlink="">
      <xdr:nvSpPr>
        <xdr:cNvPr id="819" name="テキスト ボックス 818"/>
        <xdr:cNvSpPr txBox="1"/>
      </xdr:nvSpPr>
      <xdr:spPr>
        <a:xfrm>
          <a:off x="20277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85608</xdr:rowOff>
    </xdr:from>
    <xdr:to>
      <xdr:col>102</xdr:col>
      <xdr:colOff>165100</xdr:colOff>
      <xdr:row>59</xdr:row>
      <xdr:rowOff>15758</xdr:rowOff>
    </xdr:to>
    <xdr:sp macro="" textlink="">
      <xdr:nvSpPr>
        <xdr:cNvPr id="820" name="楕円 819"/>
        <xdr:cNvSpPr/>
      </xdr:nvSpPr>
      <xdr:spPr>
        <a:xfrm>
          <a:off x="19494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6885</xdr:rowOff>
    </xdr:from>
    <xdr:ext cx="313932" cy="259045"/>
    <xdr:sp macro="" textlink="">
      <xdr:nvSpPr>
        <xdr:cNvPr id="821" name="テキスト ボックス 820"/>
        <xdr:cNvSpPr txBox="1"/>
      </xdr:nvSpPr>
      <xdr:spPr>
        <a:xfrm>
          <a:off x="19388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85608</xdr:rowOff>
    </xdr:from>
    <xdr:to>
      <xdr:col>98</xdr:col>
      <xdr:colOff>38100</xdr:colOff>
      <xdr:row>59</xdr:row>
      <xdr:rowOff>15758</xdr:rowOff>
    </xdr:to>
    <xdr:sp macro="" textlink="">
      <xdr:nvSpPr>
        <xdr:cNvPr id="822" name="楕円 821"/>
        <xdr:cNvSpPr/>
      </xdr:nvSpPr>
      <xdr:spPr>
        <a:xfrm>
          <a:off x="18605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6885</xdr:rowOff>
    </xdr:from>
    <xdr:ext cx="313932" cy="259045"/>
    <xdr:sp macro="" textlink="">
      <xdr:nvSpPr>
        <xdr:cNvPr id="823" name="テキスト ボックス 822"/>
        <xdr:cNvSpPr txBox="1"/>
      </xdr:nvSpPr>
      <xdr:spPr>
        <a:xfrm>
          <a:off x="18499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112530</xdr:rowOff>
    </xdr:from>
    <xdr:to>
      <xdr:col>116</xdr:col>
      <xdr:colOff>63500</xdr:colOff>
      <xdr:row>75</xdr:row>
      <xdr:rowOff>19652</xdr:rowOff>
    </xdr:to>
    <xdr:cxnSp macro="">
      <xdr:nvCxnSpPr>
        <xdr:cNvPr id="855" name="直線コネクタ 854"/>
        <xdr:cNvCxnSpPr/>
      </xdr:nvCxnSpPr>
      <xdr:spPr>
        <a:xfrm flipV="1">
          <a:off x="21323300" y="12799830"/>
          <a:ext cx="838200" cy="7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6"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19652</xdr:rowOff>
    </xdr:from>
    <xdr:to>
      <xdr:col>111</xdr:col>
      <xdr:colOff>177800</xdr:colOff>
      <xdr:row>75</xdr:row>
      <xdr:rowOff>57045</xdr:rowOff>
    </xdr:to>
    <xdr:cxnSp macro="">
      <xdr:nvCxnSpPr>
        <xdr:cNvPr id="858" name="直線コネクタ 857"/>
        <xdr:cNvCxnSpPr/>
      </xdr:nvCxnSpPr>
      <xdr:spPr>
        <a:xfrm flipV="1">
          <a:off x="20434300" y="1287840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0" name="テキスト ボックス 859"/>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83366</xdr:rowOff>
    </xdr:from>
    <xdr:to>
      <xdr:col>107</xdr:col>
      <xdr:colOff>50800</xdr:colOff>
      <xdr:row>75</xdr:row>
      <xdr:rowOff>57045</xdr:rowOff>
    </xdr:to>
    <xdr:cxnSp macro="">
      <xdr:nvCxnSpPr>
        <xdr:cNvPr id="861" name="直線コネクタ 860"/>
        <xdr:cNvCxnSpPr/>
      </xdr:nvCxnSpPr>
      <xdr:spPr>
        <a:xfrm>
          <a:off x="19545300" y="12427766"/>
          <a:ext cx="889000" cy="4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3" name="テキスト ボックス 862"/>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78762</xdr:rowOff>
    </xdr:from>
    <xdr:to>
      <xdr:col>102</xdr:col>
      <xdr:colOff>114300</xdr:colOff>
      <xdr:row>72</xdr:row>
      <xdr:rowOff>83366</xdr:rowOff>
    </xdr:to>
    <xdr:cxnSp macro="">
      <xdr:nvCxnSpPr>
        <xdr:cNvPr id="864" name="直線コネクタ 863"/>
        <xdr:cNvCxnSpPr/>
      </xdr:nvCxnSpPr>
      <xdr:spPr>
        <a:xfrm>
          <a:off x="18656300" y="1242316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6" name="テキスト ボックス 865"/>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8" name="テキスト ボックス 867"/>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61730</xdr:rowOff>
    </xdr:from>
    <xdr:to>
      <xdr:col>116</xdr:col>
      <xdr:colOff>114300</xdr:colOff>
      <xdr:row>74</xdr:row>
      <xdr:rowOff>163330</xdr:rowOff>
    </xdr:to>
    <xdr:sp macro="" textlink="">
      <xdr:nvSpPr>
        <xdr:cNvPr id="874" name="楕円 873"/>
        <xdr:cNvSpPr/>
      </xdr:nvSpPr>
      <xdr:spPr>
        <a:xfrm>
          <a:off x="22110700" y="127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84607</xdr:rowOff>
    </xdr:from>
    <xdr:ext cx="534377" cy="259045"/>
    <xdr:sp macro="" textlink="">
      <xdr:nvSpPr>
        <xdr:cNvPr id="875" name="繰出金該当値テキスト"/>
        <xdr:cNvSpPr txBox="1"/>
      </xdr:nvSpPr>
      <xdr:spPr>
        <a:xfrm>
          <a:off x="22212300" y="126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140302</xdr:rowOff>
    </xdr:from>
    <xdr:to>
      <xdr:col>112</xdr:col>
      <xdr:colOff>38100</xdr:colOff>
      <xdr:row>75</xdr:row>
      <xdr:rowOff>70452</xdr:rowOff>
    </xdr:to>
    <xdr:sp macro="" textlink="">
      <xdr:nvSpPr>
        <xdr:cNvPr id="876" name="楕円 875"/>
        <xdr:cNvSpPr/>
      </xdr:nvSpPr>
      <xdr:spPr>
        <a:xfrm>
          <a:off x="21272500" y="128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86979</xdr:rowOff>
    </xdr:from>
    <xdr:ext cx="534377" cy="259045"/>
    <xdr:sp macro="" textlink="">
      <xdr:nvSpPr>
        <xdr:cNvPr id="877" name="テキスト ボックス 876"/>
        <xdr:cNvSpPr txBox="1"/>
      </xdr:nvSpPr>
      <xdr:spPr>
        <a:xfrm>
          <a:off x="21056111" y="126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6245</xdr:rowOff>
    </xdr:from>
    <xdr:to>
      <xdr:col>107</xdr:col>
      <xdr:colOff>101600</xdr:colOff>
      <xdr:row>75</xdr:row>
      <xdr:rowOff>107845</xdr:rowOff>
    </xdr:to>
    <xdr:sp macro="" textlink="">
      <xdr:nvSpPr>
        <xdr:cNvPr id="878" name="楕円 877"/>
        <xdr:cNvSpPr/>
      </xdr:nvSpPr>
      <xdr:spPr>
        <a:xfrm>
          <a:off x="203835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98972</xdr:rowOff>
    </xdr:from>
    <xdr:ext cx="534377" cy="259045"/>
    <xdr:sp macro="" textlink="">
      <xdr:nvSpPr>
        <xdr:cNvPr id="879" name="テキスト ボックス 878"/>
        <xdr:cNvSpPr txBox="1"/>
      </xdr:nvSpPr>
      <xdr:spPr>
        <a:xfrm>
          <a:off x="20167111" y="129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32566</xdr:rowOff>
    </xdr:from>
    <xdr:to>
      <xdr:col>102</xdr:col>
      <xdr:colOff>165100</xdr:colOff>
      <xdr:row>72</xdr:row>
      <xdr:rowOff>134166</xdr:rowOff>
    </xdr:to>
    <xdr:sp macro="" textlink="">
      <xdr:nvSpPr>
        <xdr:cNvPr id="880" name="楕円 879"/>
        <xdr:cNvSpPr/>
      </xdr:nvSpPr>
      <xdr:spPr>
        <a:xfrm>
          <a:off x="19494500" y="123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150693</xdr:rowOff>
    </xdr:from>
    <xdr:ext cx="534377" cy="259045"/>
    <xdr:sp macro="" textlink="">
      <xdr:nvSpPr>
        <xdr:cNvPr id="881" name="テキスト ボックス 880"/>
        <xdr:cNvSpPr txBox="1"/>
      </xdr:nvSpPr>
      <xdr:spPr>
        <a:xfrm>
          <a:off x="19278111" y="121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27962</xdr:rowOff>
    </xdr:from>
    <xdr:to>
      <xdr:col>98</xdr:col>
      <xdr:colOff>38100</xdr:colOff>
      <xdr:row>72</xdr:row>
      <xdr:rowOff>129562</xdr:rowOff>
    </xdr:to>
    <xdr:sp macro="" textlink="">
      <xdr:nvSpPr>
        <xdr:cNvPr id="882" name="楕円 881"/>
        <xdr:cNvSpPr/>
      </xdr:nvSpPr>
      <xdr:spPr>
        <a:xfrm>
          <a:off x="18605500" y="123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146089</xdr:rowOff>
    </xdr:from>
    <xdr:ext cx="534377" cy="259045"/>
    <xdr:sp macro="" textlink="">
      <xdr:nvSpPr>
        <xdr:cNvPr id="883" name="テキスト ボックス 882"/>
        <xdr:cNvSpPr txBox="1"/>
      </xdr:nvSpPr>
      <xdr:spPr>
        <a:xfrm>
          <a:off x="18389111" y="121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・住民一人当たりの扶助費は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173,025</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及び大阪府平均を大幅に上回っている。主な要因としては、生活保護費が多額であることが挙げられ、また、近年では障がい者自立支援給付費も増加しており、依然として扶助費が高い水準で推移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診療報酬明細書点検等充実事業や後発医薬品の利用促進などの取組みにより引き続き扶助費の抑制に努める。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・住民一人当たりの普通建設事業費は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48,548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円となっており、市民文化会館の大規模改修などにより、前年度と比較して、住民一人当たり</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20,290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円増加したが、依然として類似団体内平均値及び大阪府平均を大幅に下回っている。 </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公共施設等総合管理計画に基づき、施設総量の適正化や長寿命化の推進を図る。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・住民一人当たりの公債費は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34,445</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円となっており、類似団体内平均値及び大阪府平均を下回っている。要因としては、既に発行済みの市債の償還が終了し、かつ新規発行の市債についても計画的な発行を実施したことによる。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引き続き、元利償還金の動向を見据えながら計画的な市債の発行に努める。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151130</xdr:rowOff>
    </xdr:from>
    <xdr:to>
      <xdr:col>24</xdr:col>
      <xdr:colOff>63500</xdr:colOff>
      <xdr:row>34</xdr:row>
      <xdr:rowOff>74168</xdr:rowOff>
    </xdr:to>
    <xdr:cxnSp macro="">
      <xdr:nvCxnSpPr>
        <xdr:cNvPr id="61" name="直線コネクタ 60"/>
        <xdr:cNvCxnSpPr/>
      </xdr:nvCxnSpPr>
      <xdr:spPr>
        <a:xfrm>
          <a:off x="3797300" y="5808980"/>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146558</xdr:rowOff>
    </xdr:from>
    <xdr:to>
      <xdr:col>19</xdr:col>
      <xdr:colOff>177800</xdr:colOff>
      <xdr:row>33</xdr:row>
      <xdr:rowOff>151130</xdr:rowOff>
    </xdr:to>
    <xdr:cxnSp macro="">
      <xdr:nvCxnSpPr>
        <xdr:cNvPr id="64" name="直線コネクタ 63"/>
        <xdr:cNvCxnSpPr/>
      </xdr:nvCxnSpPr>
      <xdr:spPr>
        <a:xfrm>
          <a:off x="2908300" y="5804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146558</xdr:rowOff>
    </xdr:from>
    <xdr:to>
      <xdr:col>15</xdr:col>
      <xdr:colOff>50800</xdr:colOff>
      <xdr:row>34</xdr:row>
      <xdr:rowOff>27686</xdr:rowOff>
    </xdr:to>
    <xdr:cxnSp macro="">
      <xdr:nvCxnSpPr>
        <xdr:cNvPr id="67" name="直線コネクタ 66"/>
        <xdr:cNvCxnSpPr/>
      </xdr:nvCxnSpPr>
      <xdr:spPr>
        <a:xfrm flipV="1">
          <a:off x="2019300" y="58044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61214</xdr:rowOff>
    </xdr:from>
    <xdr:to>
      <xdr:col>10</xdr:col>
      <xdr:colOff>114300</xdr:colOff>
      <xdr:row>34</xdr:row>
      <xdr:rowOff>27686</xdr:rowOff>
    </xdr:to>
    <xdr:cxnSp macro="">
      <xdr:nvCxnSpPr>
        <xdr:cNvPr id="70" name="直線コネクタ 69"/>
        <xdr:cNvCxnSpPr/>
      </xdr:nvCxnSpPr>
      <xdr:spPr>
        <a:xfrm>
          <a:off x="1130300" y="5719064"/>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23368</xdr:rowOff>
    </xdr:from>
    <xdr:to>
      <xdr:col>24</xdr:col>
      <xdr:colOff>114300</xdr:colOff>
      <xdr:row>34</xdr:row>
      <xdr:rowOff>124968</xdr:rowOff>
    </xdr:to>
    <xdr:sp macro="" textlink="">
      <xdr:nvSpPr>
        <xdr:cNvPr id="80" name="楕円 79"/>
        <xdr:cNvSpPr/>
      </xdr:nvSpPr>
      <xdr:spPr>
        <a:xfrm>
          <a:off x="4584700" y="5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46245</xdr:rowOff>
    </xdr:from>
    <xdr:ext cx="469744" cy="259045"/>
    <xdr:sp macro="" textlink="">
      <xdr:nvSpPr>
        <xdr:cNvPr id="81" name="議会費該当値テキスト"/>
        <xdr:cNvSpPr txBox="1"/>
      </xdr:nvSpPr>
      <xdr:spPr>
        <a:xfrm>
          <a:off x="4686300"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2" name="楕円 81"/>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47007</xdr:rowOff>
    </xdr:from>
    <xdr:ext cx="469744" cy="259045"/>
    <xdr:sp macro="" textlink="">
      <xdr:nvSpPr>
        <xdr:cNvPr id="83" name="テキスト ボックス 82"/>
        <xdr:cNvSpPr txBox="1"/>
      </xdr:nvSpPr>
      <xdr:spPr>
        <a:xfrm>
          <a:off x="3562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95758</xdr:rowOff>
    </xdr:from>
    <xdr:to>
      <xdr:col>15</xdr:col>
      <xdr:colOff>101600</xdr:colOff>
      <xdr:row>34</xdr:row>
      <xdr:rowOff>25908</xdr:rowOff>
    </xdr:to>
    <xdr:sp macro="" textlink="">
      <xdr:nvSpPr>
        <xdr:cNvPr id="84" name="楕円 83"/>
        <xdr:cNvSpPr/>
      </xdr:nvSpPr>
      <xdr:spPr>
        <a:xfrm>
          <a:off x="2857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42435</xdr:rowOff>
    </xdr:from>
    <xdr:ext cx="469744" cy="259045"/>
    <xdr:sp macro="" textlink="">
      <xdr:nvSpPr>
        <xdr:cNvPr id="85" name="テキスト ボックス 84"/>
        <xdr:cNvSpPr txBox="1"/>
      </xdr:nvSpPr>
      <xdr:spPr>
        <a:xfrm>
          <a:off x="2673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148336</xdr:rowOff>
    </xdr:from>
    <xdr:to>
      <xdr:col>10</xdr:col>
      <xdr:colOff>165100</xdr:colOff>
      <xdr:row>34</xdr:row>
      <xdr:rowOff>78486</xdr:rowOff>
    </xdr:to>
    <xdr:sp macro="" textlink="">
      <xdr:nvSpPr>
        <xdr:cNvPr id="86" name="楕円 85"/>
        <xdr:cNvSpPr/>
      </xdr:nvSpPr>
      <xdr:spPr>
        <a:xfrm>
          <a:off x="1968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95013</xdr:rowOff>
    </xdr:from>
    <xdr:ext cx="469744" cy="259045"/>
    <xdr:sp macro="" textlink="">
      <xdr:nvSpPr>
        <xdr:cNvPr id="87" name="テキスト ボックス 86"/>
        <xdr:cNvSpPr txBox="1"/>
      </xdr:nvSpPr>
      <xdr:spPr>
        <a:xfrm>
          <a:off x="17844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xdr:rowOff>
    </xdr:from>
    <xdr:to>
      <xdr:col>6</xdr:col>
      <xdr:colOff>38100</xdr:colOff>
      <xdr:row>33</xdr:row>
      <xdr:rowOff>112014</xdr:rowOff>
    </xdr:to>
    <xdr:sp macro="" textlink="">
      <xdr:nvSpPr>
        <xdr:cNvPr id="88" name="楕円 87"/>
        <xdr:cNvSpPr/>
      </xdr:nvSpPr>
      <xdr:spPr>
        <a:xfrm>
          <a:off x="1079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128541</xdr:rowOff>
    </xdr:from>
    <xdr:ext cx="469744" cy="259045"/>
    <xdr:sp macro="" textlink="">
      <xdr:nvSpPr>
        <xdr:cNvPr id="89" name="テキスト ボックス 88"/>
        <xdr:cNvSpPr txBox="1"/>
      </xdr:nvSpPr>
      <xdr:spPr>
        <a:xfrm>
          <a:off x="895428"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89,632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109982</xdr:rowOff>
    </xdr:from>
    <xdr:to>
      <xdr:col>24</xdr:col>
      <xdr:colOff>63500</xdr:colOff>
      <xdr:row>58</xdr:row>
      <xdr:rowOff>58300</xdr:rowOff>
    </xdr:to>
    <xdr:cxnSp macro="">
      <xdr:nvCxnSpPr>
        <xdr:cNvPr id="119" name="直線コネクタ 118"/>
        <xdr:cNvCxnSpPr/>
      </xdr:nvCxnSpPr>
      <xdr:spPr>
        <a:xfrm flipV="1">
          <a:off x="3797300" y="9711182"/>
          <a:ext cx="838200" cy="2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58300</xdr:rowOff>
    </xdr:from>
    <xdr:to>
      <xdr:col>19</xdr:col>
      <xdr:colOff>177800</xdr:colOff>
      <xdr:row>58</xdr:row>
      <xdr:rowOff>70739</xdr:rowOff>
    </xdr:to>
    <xdr:cxnSp macro="">
      <xdr:nvCxnSpPr>
        <xdr:cNvPr id="122" name="直線コネクタ 121"/>
        <xdr:cNvCxnSpPr/>
      </xdr:nvCxnSpPr>
      <xdr:spPr>
        <a:xfrm flipV="1">
          <a:off x="2908300" y="10002400"/>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70739</xdr:rowOff>
    </xdr:from>
    <xdr:to>
      <xdr:col>15</xdr:col>
      <xdr:colOff>50800</xdr:colOff>
      <xdr:row>58</xdr:row>
      <xdr:rowOff>119659</xdr:rowOff>
    </xdr:to>
    <xdr:cxnSp macro="">
      <xdr:nvCxnSpPr>
        <xdr:cNvPr id="125" name="直線コネクタ 124"/>
        <xdr:cNvCxnSpPr/>
      </xdr:nvCxnSpPr>
      <xdr:spPr>
        <a:xfrm flipV="1">
          <a:off x="2019300" y="10014839"/>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51632</xdr:rowOff>
    </xdr:from>
    <xdr:to>
      <xdr:col>10</xdr:col>
      <xdr:colOff>114300</xdr:colOff>
      <xdr:row>58</xdr:row>
      <xdr:rowOff>119659</xdr:rowOff>
    </xdr:to>
    <xdr:cxnSp macro="">
      <xdr:nvCxnSpPr>
        <xdr:cNvPr id="128" name="直線コネクタ 127"/>
        <xdr:cNvCxnSpPr/>
      </xdr:nvCxnSpPr>
      <xdr:spPr>
        <a:xfrm>
          <a:off x="1130300" y="9995732"/>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59182</xdr:rowOff>
    </xdr:from>
    <xdr:to>
      <xdr:col>24</xdr:col>
      <xdr:colOff>114300</xdr:colOff>
      <xdr:row>56</xdr:row>
      <xdr:rowOff>160782</xdr:rowOff>
    </xdr:to>
    <xdr:sp macro="" textlink="">
      <xdr:nvSpPr>
        <xdr:cNvPr id="138" name="楕円 137"/>
        <xdr:cNvSpPr/>
      </xdr:nvSpPr>
      <xdr:spPr>
        <a:xfrm>
          <a:off x="4584700" y="96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37609</xdr:rowOff>
    </xdr:from>
    <xdr:ext cx="534377" cy="259045"/>
    <xdr:sp macro="" textlink="">
      <xdr:nvSpPr>
        <xdr:cNvPr id="139" name="総務費該当値テキスト"/>
        <xdr:cNvSpPr txBox="1"/>
      </xdr:nvSpPr>
      <xdr:spPr>
        <a:xfrm>
          <a:off x="4686300" y="96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7500</xdr:rowOff>
    </xdr:from>
    <xdr:to>
      <xdr:col>20</xdr:col>
      <xdr:colOff>38100</xdr:colOff>
      <xdr:row>58</xdr:row>
      <xdr:rowOff>109100</xdr:rowOff>
    </xdr:to>
    <xdr:sp macro="" textlink="">
      <xdr:nvSpPr>
        <xdr:cNvPr id="140" name="楕円 139"/>
        <xdr:cNvSpPr/>
      </xdr:nvSpPr>
      <xdr:spPr>
        <a:xfrm>
          <a:off x="3746500" y="99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100227</xdr:rowOff>
    </xdr:from>
    <xdr:ext cx="534377" cy="259045"/>
    <xdr:sp macro="" textlink="">
      <xdr:nvSpPr>
        <xdr:cNvPr id="141" name="テキスト ボックス 140"/>
        <xdr:cNvSpPr txBox="1"/>
      </xdr:nvSpPr>
      <xdr:spPr>
        <a:xfrm>
          <a:off x="3530111" y="100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19939</xdr:rowOff>
    </xdr:from>
    <xdr:to>
      <xdr:col>15</xdr:col>
      <xdr:colOff>101600</xdr:colOff>
      <xdr:row>58</xdr:row>
      <xdr:rowOff>121539</xdr:rowOff>
    </xdr:to>
    <xdr:sp macro="" textlink="">
      <xdr:nvSpPr>
        <xdr:cNvPr id="142" name="楕円 141"/>
        <xdr:cNvSpPr/>
      </xdr:nvSpPr>
      <xdr:spPr>
        <a:xfrm>
          <a:off x="2857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112666</xdr:rowOff>
    </xdr:from>
    <xdr:ext cx="534377" cy="259045"/>
    <xdr:sp macro="" textlink="">
      <xdr:nvSpPr>
        <xdr:cNvPr id="143" name="テキスト ボックス 142"/>
        <xdr:cNvSpPr txBox="1"/>
      </xdr:nvSpPr>
      <xdr:spPr>
        <a:xfrm>
          <a:off x="2641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68859</xdr:rowOff>
    </xdr:from>
    <xdr:to>
      <xdr:col>10</xdr:col>
      <xdr:colOff>165100</xdr:colOff>
      <xdr:row>58</xdr:row>
      <xdr:rowOff>170459</xdr:rowOff>
    </xdr:to>
    <xdr:sp macro="" textlink="">
      <xdr:nvSpPr>
        <xdr:cNvPr id="144" name="楕円 143"/>
        <xdr:cNvSpPr/>
      </xdr:nvSpPr>
      <xdr:spPr>
        <a:xfrm>
          <a:off x="1968500" y="100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161586</xdr:rowOff>
    </xdr:from>
    <xdr:ext cx="534377" cy="259045"/>
    <xdr:sp macro="" textlink="">
      <xdr:nvSpPr>
        <xdr:cNvPr id="145" name="テキスト ボックス 144"/>
        <xdr:cNvSpPr txBox="1"/>
      </xdr:nvSpPr>
      <xdr:spPr>
        <a:xfrm>
          <a:off x="1752111" y="101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832</xdr:rowOff>
    </xdr:from>
    <xdr:to>
      <xdr:col>6</xdr:col>
      <xdr:colOff>38100</xdr:colOff>
      <xdr:row>58</xdr:row>
      <xdr:rowOff>102432</xdr:rowOff>
    </xdr:to>
    <xdr:sp macro="" textlink="">
      <xdr:nvSpPr>
        <xdr:cNvPr id="146" name="楕円 145"/>
        <xdr:cNvSpPr/>
      </xdr:nvSpPr>
      <xdr:spPr>
        <a:xfrm>
          <a:off x="1079500" y="99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93559</xdr:rowOff>
    </xdr:from>
    <xdr:ext cx="534377" cy="259045"/>
    <xdr:sp macro="" textlink="">
      <xdr:nvSpPr>
        <xdr:cNvPr id="147" name="テキスト ボックス 146"/>
        <xdr:cNvSpPr txBox="1"/>
      </xdr:nvSpPr>
      <xdr:spPr>
        <a:xfrm>
          <a:off x="863111" y="10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269,787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117678</xdr:rowOff>
    </xdr:from>
    <xdr:to>
      <xdr:col>24</xdr:col>
      <xdr:colOff>63500</xdr:colOff>
      <xdr:row>71</xdr:row>
      <xdr:rowOff>137382</xdr:rowOff>
    </xdr:to>
    <xdr:cxnSp macro="">
      <xdr:nvCxnSpPr>
        <xdr:cNvPr id="179" name="直線コネクタ 178"/>
        <xdr:cNvCxnSpPr/>
      </xdr:nvCxnSpPr>
      <xdr:spPr>
        <a:xfrm flipV="1">
          <a:off x="3797300" y="12290628"/>
          <a:ext cx="8382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67163</xdr:rowOff>
    </xdr:from>
    <xdr:ext cx="599010" cy="259045"/>
    <xdr:sp macro="" textlink="">
      <xdr:nvSpPr>
        <xdr:cNvPr id="180" name="民生費平均値テキスト"/>
        <xdr:cNvSpPr txBox="1"/>
      </xdr:nvSpPr>
      <xdr:spPr>
        <a:xfrm>
          <a:off x="4686300" y="1292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137382</xdr:rowOff>
    </xdr:from>
    <xdr:to>
      <xdr:col>19</xdr:col>
      <xdr:colOff>177800</xdr:colOff>
      <xdr:row>71</xdr:row>
      <xdr:rowOff>165325</xdr:rowOff>
    </xdr:to>
    <xdr:cxnSp macro="">
      <xdr:nvCxnSpPr>
        <xdr:cNvPr id="182" name="直線コネクタ 181"/>
        <xdr:cNvCxnSpPr/>
      </xdr:nvCxnSpPr>
      <xdr:spPr>
        <a:xfrm flipV="1">
          <a:off x="2908300" y="12310332"/>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165325</xdr:rowOff>
    </xdr:from>
    <xdr:to>
      <xdr:col>15</xdr:col>
      <xdr:colOff>50800</xdr:colOff>
      <xdr:row>72</xdr:row>
      <xdr:rowOff>56217</xdr:rowOff>
    </xdr:to>
    <xdr:cxnSp macro="">
      <xdr:nvCxnSpPr>
        <xdr:cNvPr id="185" name="直線コネクタ 184"/>
        <xdr:cNvCxnSpPr/>
      </xdr:nvCxnSpPr>
      <xdr:spPr>
        <a:xfrm flipV="1">
          <a:off x="2019300" y="12338275"/>
          <a:ext cx="8890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94084</xdr:rowOff>
    </xdr:from>
    <xdr:ext cx="599010" cy="259045"/>
    <xdr:sp macro="" textlink="">
      <xdr:nvSpPr>
        <xdr:cNvPr id="187" name="テキスト ボックス 186"/>
        <xdr:cNvSpPr txBox="1"/>
      </xdr:nvSpPr>
      <xdr:spPr>
        <a:xfrm>
          <a:off x="2608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56217</xdr:rowOff>
    </xdr:from>
    <xdr:to>
      <xdr:col>10</xdr:col>
      <xdr:colOff>114300</xdr:colOff>
      <xdr:row>72</xdr:row>
      <xdr:rowOff>131656</xdr:rowOff>
    </xdr:to>
    <xdr:cxnSp macro="">
      <xdr:nvCxnSpPr>
        <xdr:cNvPr id="188" name="直線コネクタ 187"/>
        <xdr:cNvCxnSpPr/>
      </xdr:nvCxnSpPr>
      <xdr:spPr>
        <a:xfrm flipV="1">
          <a:off x="1130300" y="1240061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133055</xdr:rowOff>
    </xdr:from>
    <xdr:ext cx="599010" cy="259045"/>
    <xdr:sp macro="" textlink="">
      <xdr:nvSpPr>
        <xdr:cNvPr id="190" name="テキスト ボックス 189"/>
        <xdr:cNvSpPr txBox="1"/>
      </xdr:nvSpPr>
      <xdr:spPr>
        <a:xfrm>
          <a:off x="1719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7979</xdr:rowOff>
    </xdr:from>
    <xdr:ext cx="599010" cy="259045"/>
    <xdr:sp macro="" textlink="">
      <xdr:nvSpPr>
        <xdr:cNvPr id="192" name="テキスト ボックス 191"/>
        <xdr:cNvSpPr txBox="1"/>
      </xdr:nvSpPr>
      <xdr:spPr>
        <a:xfrm>
          <a:off x="830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66878</xdr:rowOff>
    </xdr:from>
    <xdr:to>
      <xdr:col>24</xdr:col>
      <xdr:colOff>114300</xdr:colOff>
      <xdr:row>71</xdr:row>
      <xdr:rowOff>168478</xdr:rowOff>
    </xdr:to>
    <xdr:sp macro="" textlink="">
      <xdr:nvSpPr>
        <xdr:cNvPr id="198" name="楕円 197"/>
        <xdr:cNvSpPr/>
      </xdr:nvSpPr>
      <xdr:spPr>
        <a:xfrm>
          <a:off x="4584700" y="122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89755</xdr:rowOff>
    </xdr:from>
    <xdr:ext cx="599010" cy="259045"/>
    <xdr:sp macro="" textlink="">
      <xdr:nvSpPr>
        <xdr:cNvPr id="199" name="民生費該当値テキスト"/>
        <xdr:cNvSpPr txBox="1"/>
      </xdr:nvSpPr>
      <xdr:spPr>
        <a:xfrm>
          <a:off x="4686300" y="1209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86582</xdr:rowOff>
    </xdr:from>
    <xdr:to>
      <xdr:col>20</xdr:col>
      <xdr:colOff>38100</xdr:colOff>
      <xdr:row>72</xdr:row>
      <xdr:rowOff>16732</xdr:rowOff>
    </xdr:to>
    <xdr:sp macro="" textlink="">
      <xdr:nvSpPr>
        <xdr:cNvPr id="200" name="楕円 199"/>
        <xdr:cNvSpPr/>
      </xdr:nvSpPr>
      <xdr:spPr>
        <a:xfrm>
          <a:off x="3746500" y="12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33259</xdr:rowOff>
    </xdr:from>
    <xdr:ext cx="599010" cy="259045"/>
    <xdr:sp macro="" textlink="">
      <xdr:nvSpPr>
        <xdr:cNvPr id="201" name="テキスト ボックス 200"/>
        <xdr:cNvSpPr txBox="1"/>
      </xdr:nvSpPr>
      <xdr:spPr>
        <a:xfrm>
          <a:off x="3497795" y="1203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114525</xdr:rowOff>
    </xdr:from>
    <xdr:to>
      <xdr:col>15</xdr:col>
      <xdr:colOff>101600</xdr:colOff>
      <xdr:row>72</xdr:row>
      <xdr:rowOff>44675</xdr:rowOff>
    </xdr:to>
    <xdr:sp macro="" textlink="">
      <xdr:nvSpPr>
        <xdr:cNvPr id="202" name="楕円 201"/>
        <xdr:cNvSpPr/>
      </xdr:nvSpPr>
      <xdr:spPr>
        <a:xfrm>
          <a:off x="2857500" y="122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61202</xdr:rowOff>
    </xdr:from>
    <xdr:ext cx="599010" cy="259045"/>
    <xdr:sp macro="" textlink="">
      <xdr:nvSpPr>
        <xdr:cNvPr id="203" name="テキスト ボックス 202"/>
        <xdr:cNvSpPr txBox="1"/>
      </xdr:nvSpPr>
      <xdr:spPr>
        <a:xfrm>
          <a:off x="2608795" y="1206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5417</xdr:rowOff>
    </xdr:from>
    <xdr:to>
      <xdr:col>10</xdr:col>
      <xdr:colOff>165100</xdr:colOff>
      <xdr:row>72</xdr:row>
      <xdr:rowOff>107017</xdr:rowOff>
    </xdr:to>
    <xdr:sp macro="" textlink="">
      <xdr:nvSpPr>
        <xdr:cNvPr id="204" name="楕円 203"/>
        <xdr:cNvSpPr/>
      </xdr:nvSpPr>
      <xdr:spPr>
        <a:xfrm>
          <a:off x="1968500" y="123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123544</xdr:rowOff>
    </xdr:from>
    <xdr:ext cx="599010" cy="259045"/>
    <xdr:sp macro="" textlink="">
      <xdr:nvSpPr>
        <xdr:cNvPr id="205" name="テキスト ボックス 204"/>
        <xdr:cNvSpPr txBox="1"/>
      </xdr:nvSpPr>
      <xdr:spPr>
        <a:xfrm>
          <a:off x="1719795" y="121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80856</xdr:rowOff>
    </xdr:from>
    <xdr:to>
      <xdr:col>6</xdr:col>
      <xdr:colOff>38100</xdr:colOff>
      <xdr:row>73</xdr:row>
      <xdr:rowOff>11006</xdr:rowOff>
    </xdr:to>
    <xdr:sp macro="" textlink="">
      <xdr:nvSpPr>
        <xdr:cNvPr id="206" name="楕円 205"/>
        <xdr:cNvSpPr/>
      </xdr:nvSpPr>
      <xdr:spPr>
        <a:xfrm>
          <a:off x="1079500" y="124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27533</xdr:rowOff>
    </xdr:from>
    <xdr:ext cx="599010" cy="259045"/>
    <xdr:sp macro="" textlink="">
      <xdr:nvSpPr>
        <xdr:cNvPr id="207" name="テキスト ボックス 206"/>
        <xdr:cNvSpPr txBox="1"/>
      </xdr:nvSpPr>
      <xdr:spPr>
        <a:xfrm>
          <a:off x="830795" y="122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92,154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166732</xdr:rowOff>
    </xdr:from>
    <xdr:to>
      <xdr:col>24</xdr:col>
      <xdr:colOff>63500</xdr:colOff>
      <xdr:row>98</xdr:row>
      <xdr:rowOff>35534</xdr:rowOff>
    </xdr:to>
    <xdr:cxnSp macro="">
      <xdr:nvCxnSpPr>
        <xdr:cNvPr id="237" name="直線コネクタ 236"/>
        <xdr:cNvCxnSpPr/>
      </xdr:nvCxnSpPr>
      <xdr:spPr>
        <a:xfrm flipV="1">
          <a:off x="3797300" y="16797382"/>
          <a:ext cx="8382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35534</xdr:rowOff>
    </xdr:from>
    <xdr:to>
      <xdr:col>19</xdr:col>
      <xdr:colOff>177800</xdr:colOff>
      <xdr:row>98</xdr:row>
      <xdr:rowOff>88970</xdr:rowOff>
    </xdr:to>
    <xdr:cxnSp macro="">
      <xdr:nvCxnSpPr>
        <xdr:cNvPr id="240" name="直線コネクタ 239"/>
        <xdr:cNvCxnSpPr/>
      </xdr:nvCxnSpPr>
      <xdr:spPr>
        <a:xfrm flipV="1">
          <a:off x="2908300" y="16837634"/>
          <a:ext cx="889000" cy="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72244</xdr:rowOff>
    </xdr:from>
    <xdr:to>
      <xdr:col>15</xdr:col>
      <xdr:colOff>50800</xdr:colOff>
      <xdr:row>98</xdr:row>
      <xdr:rowOff>88970</xdr:rowOff>
    </xdr:to>
    <xdr:cxnSp macro="">
      <xdr:nvCxnSpPr>
        <xdr:cNvPr id="243" name="直線コネクタ 242"/>
        <xdr:cNvCxnSpPr/>
      </xdr:nvCxnSpPr>
      <xdr:spPr>
        <a:xfrm>
          <a:off x="2019300" y="1687434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66109</xdr:rowOff>
    </xdr:from>
    <xdr:to>
      <xdr:col>10</xdr:col>
      <xdr:colOff>114300</xdr:colOff>
      <xdr:row>98</xdr:row>
      <xdr:rowOff>72244</xdr:rowOff>
    </xdr:to>
    <xdr:cxnSp macro="">
      <xdr:nvCxnSpPr>
        <xdr:cNvPr id="246" name="直線コネクタ 245"/>
        <xdr:cNvCxnSpPr/>
      </xdr:nvCxnSpPr>
      <xdr:spPr>
        <a:xfrm>
          <a:off x="1130300" y="16868209"/>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115932</xdr:rowOff>
    </xdr:from>
    <xdr:to>
      <xdr:col>24</xdr:col>
      <xdr:colOff>114300</xdr:colOff>
      <xdr:row>98</xdr:row>
      <xdr:rowOff>46082</xdr:rowOff>
    </xdr:to>
    <xdr:sp macro="" textlink="">
      <xdr:nvSpPr>
        <xdr:cNvPr id="256" name="楕円 255"/>
        <xdr:cNvSpPr/>
      </xdr:nvSpPr>
      <xdr:spPr>
        <a:xfrm>
          <a:off x="4584700" y="167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94359</xdr:rowOff>
    </xdr:from>
    <xdr:ext cx="534377" cy="259045"/>
    <xdr:sp macro="" textlink="">
      <xdr:nvSpPr>
        <xdr:cNvPr id="257" name="衛生費該当値テキスト"/>
        <xdr:cNvSpPr txBox="1"/>
      </xdr:nvSpPr>
      <xdr:spPr>
        <a:xfrm>
          <a:off x="4686300" y="167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156184</xdr:rowOff>
    </xdr:from>
    <xdr:to>
      <xdr:col>20</xdr:col>
      <xdr:colOff>38100</xdr:colOff>
      <xdr:row>98</xdr:row>
      <xdr:rowOff>86334</xdr:rowOff>
    </xdr:to>
    <xdr:sp macro="" textlink="">
      <xdr:nvSpPr>
        <xdr:cNvPr id="258" name="楕円 257"/>
        <xdr:cNvSpPr/>
      </xdr:nvSpPr>
      <xdr:spPr>
        <a:xfrm>
          <a:off x="3746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77461</xdr:rowOff>
    </xdr:from>
    <xdr:ext cx="534377" cy="259045"/>
    <xdr:sp macro="" textlink="">
      <xdr:nvSpPr>
        <xdr:cNvPr id="259" name="テキスト ボックス 258"/>
        <xdr:cNvSpPr txBox="1"/>
      </xdr:nvSpPr>
      <xdr:spPr>
        <a:xfrm>
          <a:off x="3530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38170</xdr:rowOff>
    </xdr:from>
    <xdr:to>
      <xdr:col>15</xdr:col>
      <xdr:colOff>101600</xdr:colOff>
      <xdr:row>98</xdr:row>
      <xdr:rowOff>139770</xdr:rowOff>
    </xdr:to>
    <xdr:sp macro="" textlink="">
      <xdr:nvSpPr>
        <xdr:cNvPr id="260" name="楕円 259"/>
        <xdr:cNvSpPr/>
      </xdr:nvSpPr>
      <xdr:spPr>
        <a:xfrm>
          <a:off x="2857500" y="168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130897</xdr:rowOff>
    </xdr:from>
    <xdr:ext cx="534377" cy="259045"/>
    <xdr:sp macro="" textlink="">
      <xdr:nvSpPr>
        <xdr:cNvPr id="261" name="テキスト ボックス 260"/>
        <xdr:cNvSpPr txBox="1"/>
      </xdr:nvSpPr>
      <xdr:spPr>
        <a:xfrm>
          <a:off x="2641111"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21444</xdr:rowOff>
    </xdr:from>
    <xdr:to>
      <xdr:col>10</xdr:col>
      <xdr:colOff>165100</xdr:colOff>
      <xdr:row>98</xdr:row>
      <xdr:rowOff>123044</xdr:rowOff>
    </xdr:to>
    <xdr:sp macro="" textlink="">
      <xdr:nvSpPr>
        <xdr:cNvPr id="262" name="楕円 261"/>
        <xdr:cNvSpPr/>
      </xdr:nvSpPr>
      <xdr:spPr>
        <a:xfrm>
          <a:off x="1968500" y="168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114171</xdr:rowOff>
    </xdr:from>
    <xdr:ext cx="534377" cy="259045"/>
    <xdr:sp macro="" textlink="">
      <xdr:nvSpPr>
        <xdr:cNvPr id="263" name="テキスト ボックス 262"/>
        <xdr:cNvSpPr txBox="1"/>
      </xdr:nvSpPr>
      <xdr:spPr>
        <a:xfrm>
          <a:off x="1752111" y="169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15309</xdr:rowOff>
    </xdr:from>
    <xdr:to>
      <xdr:col>6</xdr:col>
      <xdr:colOff>38100</xdr:colOff>
      <xdr:row>98</xdr:row>
      <xdr:rowOff>116909</xdr:rowOff>
    </xdr:to>
    <xdr:sp macro="" textlink="">
      <xdr:nvSpPr>
        <xdr:cNvPr id="264" name="楕円 263"/>
        <xdr:cNvSpPr/>
      </xdr:nvSpPr>
      <xdr:spPr>
        <a:xfrm>
          <a:off x="1079500" y="168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108036</xdr:rowOff>
    </xdr:from>
    <xdr:ext cx="534377" cy="259045"/>
    <xdr:sp macro="" textlink="">
      <xdr:nvSpPr>
        <xdr:cNvPr id="265" name="テキスト ボックス 264"/>
        <xdr:cNvSpPr txBox="1"/>
      </xdr:nvSpPr>
      <xdr:spPr>
        <a:xfrm>
          <a:off x="863111" y="169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11,413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32512</xdr:rowOff>
    </xdr:from>
    <xdr:to>
      <xdr:col>55</xdr:col>
      <xdr:colOff>0</xdr:colOff>
      <xdr:row>38</xdr:row>
      <xdr:rowOff>35560</xdr:rowOff>
    </xdr:to>
    <xdr:cxnSp macro="">
      <xdr:nvCxnSpPr>
        <xdr:cNvPr id="294" name="直線コネクタ 293"/>
        <xdr:cNvCxnSpPr/>
      </xdr:nvCxnSpPr>
      <xdr:spPr>
        <a:xfrm flipV="1">
          <a:off x="9639300" y="654761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35560</xdr:rowOff>
    </xdr:from>
    <xdr:to>
      <xdr:col>50</xdr:col>
      <xdr:colOff>114300</xdr:colOff>
      <xdr:row>38</xdr:row>
      <xdr:rowOff>38735</xdr:rowOff>
    </xdr:to>
    <xdr:cxnSp macro="">
      <xdr:nvCxnSpPr>
        <xdr:cNvPr id="297" name="直線コネクタ 296"/>
        <xdr:cNvCxnSpPr/>
      </xdr:nvCxnSpPr>
      <xdr:spPr>
        <a:xfrm flipV="1">
          <a:off x="8750300" y="655066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38735</xdr:rowOff>
    </xdr:from>
    <xdr:to>
      <xdr:col>45</xdr:col>
      <xdr:colOff>177800</xdr:colOff>
      <xdr:row>38</xdr:row>
      <xdr:rowOff>60960</xdr:rowOff>
    </xdr:to>
    <xdr:cxnSp macro="">
      <xdr:nvCxnSpPr>
        <xdr:cNvPr id="300" name="直線コネクタ 299"/>
        <xdr:cNvCxnSpPr/>
      </xdr:nvCxnSpPr>
      <xdr:spPr>
        <a:xfrm flipV="1">
          <a:off x="7861300" y="6553835"/>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60960</xdr:rowOff>
    </xdr:to>
    <xdr:cxnSp macro="">
      <xdr:nvCxnSpPr>
        <xdr:cNvPr id="303" name="直線コネクタ 302"/>
        <xdr:cNvCxnSpPr/>
      </xdr:nvCxnSpPr>
      <xdr:spPr>
        <a:xfrm>
          <a:off x="6972300" y="6565646"/>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153162</xdr:rowOff>
    </xdr:from>
    <xdr:to>
      <xdr:col>55</xdr:col>
      <xdr:colOff>50800</xdr:colOff>
      <xdr:row>38</xdr:row>
      <xdr:rowOff>83312</xdr:rowOff>
    </xdr:to>
    <xdr:sp macro="" textlink="">
      <xdr:nvSpPr>
        <xdr:cNvPr id="313" name="楕円 312"/>
        <xdr:cNvSpPr/>
      </xdr:nvSpPr>
      <xdr:spPr>
        <a:xfrm>
          <a:off x="10426700" y="6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131589</xdr:rowOff>
    </xdr:from>
    <xdr:ext cx="469744" cy="259045"/>
    <xdr:sp macro="" textlink="">
      <xdr:nvSpPr>
        <xdr:cNvPr id="314" name="労働費該当値テキスト"/>
        <xdr:cNvSpPr txBox="1"/>
      </xdr:nvSpPr>
      <xdr:spPr>
        <a:xfrm>
          <a:off x="10528300" y="64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156210</xdr:rowOff>
    </xdr:from>
    <xdr:to>
      <xdr:col>50</xdr:col>
      <xdr:colOff>165100</xdr:colOff>
      <xdr:row>38</xdr:row>
      <xdr:rowOff>86360</xdr:rowOff>
    </xdr:to>
    <xdr:sp macro="" textlink="">
      <xdr:nvSpPr>
        <xdr:cNvPr id="315" name="楕円 314"/>
        <xdr:cNvSpPr/>
      </xdr:nvSpPr>
      <xdr:spPr>
        <a:xfrm>
          <a:off x="9588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77487</xdr:rowOff>
    </xdr:from>
    <xdr:ext cx="469744" cy="259045"/>
    <xdr:sp macro="" textlink="">
      <xdr:nvSpPr>
        <xdr:cNvPr id="316" name="テキスト ボックス 315"/>
        <xdr:cNvSpPr txBox="1"/>
      </xdr:nvSpPr>
      <xdr:spPr>
        <a:xfrm>
          <a:off x="9404428"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159385</xdr:rowOff>
    </xdr:from>
    <xdr:to>
      <xdr:col>46</xdr:col>
      <xdr:colOff>38100</xdr:colOff>
      <xdr:row>38</xdr:row>
      <xdr:rowOff>89535</xdr:rowOff>
    </xdr:to>
    <xdr:sp macro="" textlink="">
      <xdr:nvSpPr>
        <xdr:cNvPr id="317" name="楕円 316"/>
        <xdr:cNvSpPr/>
      </xdr:nvSpPr>
      <xdr:spPr>
        <a:xfrm>
          <a:off x="869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80662</xdr:rowOff>
    </xdr:from>
    <xdr:ext cx="469744" cy="259045"/>
    <xdr:sp macro="" textlink="">
      <xdr:nvSpPr>
        <xdr:cNvPr id="318" name="テキスト ボックス 317"/>
        <xdr:cNvSpPr txBox="1"/>
      </xdr:nvSpPr>
      <xdr:spPr>
        <a:xfrm>
          <a:off x="8515428"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10160</xdr:rowOff>
    </xdr:from>
    <xdr:to>
      <xdr:col>41</xdr:col>
      <xdr:colOff>101600</xdr:colOff>
      <xdr:row>38</xdr:row>
      <xdr:rowOff>111760</xdr:rowOff>
    </xdr:to>
    <xdr:sp macro="" textlink="">
      <xdr:nvSpPr>
        <xdr:cNvPr id="319" name="楕円 318"/>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102887</xdr:rowOff>
    </xdr:from>
    <xdr:ext cx="469744" cy="259045"/>
    <xdr:sp macro="" textlink="">
      <xdr:nvSpPr>
        <xdr:cNvPr id="320" name="テキスト ボックス 319"/>
        <xdr:cNvSpPr txBox="1"/>
      </xdr:nvSpPr>
      <xdr:spPr>
        <a:xfrm>
          <a:off x="7626428"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21" name="楕円 320"/>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92473</xdr:rowOff>
    </xdr:from>
    <xdr:ext cx="469744" cy="259045"/>
    <xdr:sp macro="" textlink="">
      <xdr:nvSpPr>
        <xdr:cNvPr id="322" name="テキスト ボックス 321"/>
        <xdr:cNvSpPr txBox="1"/>
      </xdr:nvSpPr>
      <xdr:spPr>
        <a:xfrm>
          <a:off x="6737428"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55,502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134510</xdr:rowOff>
    </xdr:from>
    <xdr:to>
      <xdr:col>55</xdr:col>
      <xdr:colOff>0</xdr:colOff>
      <xdr:row>58</xdr:row>
      <xdr:rowOff>134625</xdr:rowOff>
    </xdr:to>
    <xdr:cxnSp macro="">
      <xdr:nvCxnSpPr>
        <xdr:cNvPr id="349" name="直線コネクタ 348"/>
        <xdr:cNvCxnSpPr/>
      </xdr:nvCxnSpPr>
      <xdr:spPr>
        <a:xfrm>
          <a:off x="9639300" y="1007861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134510</xdr:rowOff>
    </xdr:from>
    <xdr:to>
      <xdr:col>50</xdr:col>
      <xdr:colOff>114300</xdr:colOff>
      <xdr:row>58</xdr:row>
      <xdr:rowOff>134671</xdr:rowOff>
    </xdr:to>
    <xdr:cxnSp macro="">
      <xdr:nvCxnSpPr>
        <xdr:cNvPr id="352" name="直線コネクタ 351"/>
        <xdr:cNvCxnSpPr/>
      </xdr:nvCxnSpPr>
      <xdr:spPr>
        <a:xfrm flipV="1">
          <a:off x="8750300" y="10078610"/>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134374</xdr:rowOff>
    </xdr:from>
    <xdr:to>
      <xdr:col>45</xdr:col>
      <xdr:colOff>177800</xdr:colOff>
      <xdr:row>58</xdr:row>
      <xdr:rowOff>134671</xdr:rowOff>
    </xdr:to>
    <xdr:cxnSp macro="">
      <xdr:nvCxnSpPr>
        <xdr:cNvPr id="355" name="直線コネクタ 354"/>
        <xdr:cNvCxnSpPr/>
      </xdr:nvCxnSpPr>
      <xdr:spPr>
        <a:xfrm>
          <a:off x="7861300" y="1007847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133985</xdr:rowOff>
    </xdr:from>
    <xdr:to>
      <xdr:col>41</xdr:col>
      <xdr:colOff>50800</xdr:colOff>
      <xdr:row>58</xdr:row>
      <xdr:rowOff>134374</xdr:rowOff>
    </xdr:to>
    <xdr:cxnSp macro="">
      <xdr:nvCxnSpPr>
        <xdr:cNvPr id="358" name="直線コネクタ 357"/>
        <xdr:cNvCxnSpPr/>
      </xdr:nvCxnSpPr>
      <xdr:spPr>
        <a:xfrm>
          <a:off x="6972300" y="1007808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83825</xdr:rowOff>
    </xdr:from>
    <xdr:to>
      <xdr:col>55</xdr:col>
      <xdr:colOff>50800</xdr:colOff>
      <xdr:row>59</xdr:row>
      <xdr:rowOff>13975</xdr:rowOff>
    </xdr:to>
    <xdr:sp macro="" textlink="">
      <xdr:nvSpPr>
        <xdr:cNvPr id="368" name="楕円 367"/>
        <xdr:cNvSpPr/>
      </xdr:nvSpPr>
      <xdr:spPr>
        <a:xfrm>
          <a:off x="104267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170202</xdr:rowOff>
    </xdr:from>
    <xdr:ext cx="378565" cy="259045"/>
    <xdr:sp macro="" textlink="">
      <xdr:nvSpPr>
        <xdr:cNvPr id="369" name="農林水産業費該当値テキスト"/>
        <xdr:cNvSpPr txBox="1"/>
      </xdr:nvSpPr>
      <xdr:spPr>
        <a:xfrm>
          <a:off x="10528300" y="994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83710</xdr:rowOff>
    </xdr:from>
    <xdr:to>
      <xdr:col>50</xdr:col>
      <xdr:colOff>165100</xdr:colOff>
      <xdr:row>59</xdr:row>
      <xdr:rowOff>13860</xdr:rowOff>
    </xdr:to>
    <xdr:sp macro="" textlink="">
      <xdr:nvSpPr>
        <xdr:cNvPr id="370" name="楕円 369"/>
        <xdr:cNvSpPr/>
      </xdr:nvSpPr>
      <xdr:spPr>
        <a:xfrm>
          <a:off x="9588500" y="100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4987</xdr:rowOff>
    </xdr:from>
    <xdr:ext cx="378565" cy="259045"/>
    <xdr:sp macro="" textlink="">
      <xdr:nvSpPr>
        <xdr:cNvPr id="371" name="テキスト ボックス 370"/>
        <xdr:cNvSpPr txBox="1"/>
      </xdr:nvSpPr>
      <xdr:spPr>
        <a:xfrm>
          <a:off x="9450017" y="1012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83871</xdr:rowOff>
    </xdr:from>
    <xdr:to>
      <xdr:col>46</xdr:col>
      <xdr:colOff>38100</xdr:colOff>
      <xdr:row>59</xdr:row>
      <xdr:rowOff>14021</xdr:rowOff>
    </xdr:to>
    <xdr:sp macro="" textlink="">
      <xdr:nvSpPr>
        <xdr:cNvPr id="372" name="楕円 371"/>
        <xdr:cNvSpPr/>
      </xdr:nvSpPr>
      <xdr:spPr>
        <a:xfrm>
          <a:off x="8699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5148</xdr:rowOff>
    </xdr:from>
    <xdr:ext cx="378565" cy="259045"/>
    <xdr:sp macro="" textlink="">
      <xdr:nvSpPr>
        <xdr:cNvPr id="373" name="テキスト ボックス 372"/>
        <xdr:cNvSpPr txBox="1"/>
      </xdr:nvSpPr>
      <xdr:spPr>
        <a:xfrm>
          <a:off x="8561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83574</xdr:rowOff>
    </xdr:from>
    <xdr:to>
      <xdr:col>41</xdr:col>
      <xdr:colOff>101600</xdr:colOff>
      <xdr:row>59</xdr:row>
      <xdr:rowOff>13724</xdr:rowOff>
    </xdr:to>
    <xdr:sp macro="" textlink="">
      <xdr:nvSpPr>
        <xdr:cNvPr id="374" name="楕円 373"/>
        <xdr:cNvSpPr/>
      </xdr:nvSpPr>
      <xdr:spPr>
        <a:xfrm>
          <a:off x="7810500" y="100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4851</xdr:rowOff>
    </xdr:from>
    <xdr:ext cx="378565" cy="259045"/>
    <xdr:sp macro="" textlink="">
      <xdr:nvSpPr>
        <xdr:cNvPr id="375" name="テキスト ボックス 374"/>
        <xdr:cNvSpPr txBox="1"/>
      </xdr:nvSpPr>
      <xdr:spPr>
        <a:xfrm>
          <a:off x="7672017" y="1012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83185</xdr:rowOff>
    </xdr:from>
    <xdr:to>
      <xdr:col>36</xdr:col>
      <xdr:colOff>165100</xdr:colOff>
      <xdr:row>59</xdr:row>
      <xdr:rowOff>13335</xdr:rowOff>
    </xdr:to>
    <xdr:sp macro="" textlink="">
      <xdr:nvSpPr>
        <xdr:cNvPr id="376" name="楕円 375"/>
        <xdr:cNvSpPr/>
      </xdr:nvSpPr>
      <xdr:spPr>
        <a:xfrm>
          <a:off x="6921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4462</xdr:rowOff>
    </xdr:from>
    <xdr:ext cx="378565" cy="259045"/>
    <xdr:sp macro="" textlink="">
      <xdr:nvSpPr>
        <xdr:cNvPr id="377" name="テキスト ボックス 376"/>
        <xdr:cNvSpPr txBox="1"/>
      </xdr:nvSpPr>
      <xdr:spPr>
        <a:xfrm>
          <a:off x="6783017" y="1012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43,590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21121</xdr:rowOff>
    </xdr:from>
    <xdr:to>
      <xdr:col>55</xdr:col>
      <xdr:colOff>0</xdr:colOff>
      <xdr:row>79</xdr:row>
      <xdr:rowOff>60016</xdr:rowOff>
    </xdr:to>
    <xdr:cxnSp macro="">
      <xdr:nvCxnSpPr>
        <xdr:cNvPr id="408" name="直線コネクタ 407"/>
        <xdr:cNvCxnSpPr/>
      </xdr:nvCxnSpPr>
      <xdr:spPr>
        <a:xfrm flipV="1">
          <a:off x="9639300" y="13565671"/>
          <a:ext cx="8382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58644</xdr:rowOff>
    </xdr:from>
    <xdr:to>
      <xdr:col>50</xdr:col>
      <xdr:colOff>114300</xdr:colOff>
      <xdr:row>79</xdr:row>
      <xdr:rowOff>60016</xdr:rowOff>
    </xdr:to>
    <xdr:cxnSp macro="">
      <xdr:nvCxnSpPr>
        <xdr:cNvPr id="411" name="直線コネクタ 410"/>
        <xdr:cNvCxnSpPr/>
      </xdr:nvCxnSpPr>
      <xdr:spPr>
        <a:xfrm>
          <a:off x="8750300" y="136031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55575</xdr:rowOff>
    </xdr:from>
    <xdr:to>
      <xdr:col>45</xdr:col>
      <xdr:colOff>177800</xdr:colOff>
      <xdr:row>79</xdr:row>
      <xdr:rowOff>58644</xdr:rowOff>
    </xdr:to>
    <xdr:cxnSp macro="">
      <xdr:nvCxnSpPr>
        <xdr:cNvPr id="414" name="直線コネクタ 413"/>
        <xdr:cNvCxnSpPr/>
      </xdr:nvCxnSpPr>
      <xdr:spPr>
        <a:xfrm>
          <a:off x="7861300" y="13600125"/>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25890</xdr:rowOff>
    </xdr:from>
    <xdr:to>
      <xdr:col>41</xdr:col>
      <xdr:colOff>50800</xdr:colOff>
      <xdr:row>79</xdr:row>
      <xdr:rowOff>55575</xdr:rowOff>
    </xdr:to>
    <xdr:cxnSp macro="">
      <xdr:nvCxnSpPr>
        <xdr:cNvPr id="417" name="直線コネクタ 416"/>
        <xdr:cNvCxnSpPr/>
      </xdr:nvCxnSpPr>
      <xdr:spPr>
        <a:xfrm>
          <a:off x="6972300" y="13570440"/>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141771</xdr:rowOff>
    </xdr:from>
    <xdr:to>
      <xdr:col>55</xdr:col>
      <xdr:colOff>50800</xdr:colOff>
      <xdr:row>79</xdr:row>
      <xdr:rowOff>71921</xdr:rowOff>
    </xdr:to>
    <xdr:sp macro="" textlink="">
      <xdr:nvSpPr>
        <xdr:cNvPr id="427" name="楕円 426"/>
        <xdr:cNvSpPr/>
      </xdr:nvSpPr>
      <xdr:spPr>
        <a:xfrm>
          <a:off x="10426700" y="13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56698</xdr:rowOff>
    </xdr:from>
    <xdr:ext cx="469744" cy="259045"/>
    <xdr:sp macro="" textlink="">
      <xdr:nvSpPr>
        <xdr:cNvPr id="428" name="商工費該当値テキスト"/>
        <xdr:cNvSpPr txBox="1"/>
      </xdr:nvSpPr>
      <xdr:spPr>
        <a:xfrm>
          <a:off x="10528300" y="134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9216</xdr:rowOff>
    </xdr:from>
    <xdr:to>
      <xdr:col>50</xdr:col>
      <xdr:colOff>165100</xdr:colOff>
      <xdr:row>79</xdr:row>
      <xdr:rowOff>110816</xdr:rowOff>
    </xdr:to>
    <xdr:sp macro="" textlink="">
      <xdr:nvSpPr>
        <xdr:cNvPr id="429" name="楕円 428"/>
        <xdr:cNvSpPr/>
      </xdr:nvSpPr>
      <xdr:spPr>
        <a:xfrm>
          <a:off x="9588500" y="135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101943</xdr:rowOff>
    </xdr:from>
    <xdr:ext cx="469744" cy="259045"/>
    <xdr:sp macro="" textlink="">
      <xdr:nvSpPr>
        <xdr:cNvPr id="430" name="テキスト ボックス 429"/>
        <xdr:cNvSpPr txBox="1"/>
      </xdr:nvSpPr>
      <xdr:spPr>
        <a:xfrm>
          <a:off x="9404428" y="136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7844</xdr:rowOff>
    </xdr:from>
    <xdr:to>
      <xdr:col>46</xdr:col>
      <xdr:colOff>38100</xdr:colOff>
      <xdr:row>79</xdr:row>
      <xdr:rowOff>109444</xdr:rowOff>
    </xdr:to>
    <xdr:sp macro="" textlink="">
      <xdr:nvSpPr>
        <xdr:cNvPr id="431" name="楕円 430"/>
        <xdr:cNvSpPr/>
      </xdr:nvSpPr>
      <xdr:spPr>
        <a:xfrm>
          <a:off x="8699500" y="135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100571</xdr:rowOff>
    </xdr:from>
    <xdr:ext cx="469744" cy="259045"/>
    <xdr:sp macro="" textlink="">
      <xdr:nvSpPr>
        <xdr:cNvPr id="432" name="テキスト ボックス 431"/>
        <xdr:cNvSpPr txBox="1"/>
      </xdr:nvSpPr>
      <xdr:spPr>
        <a:xfrm>
          <a:off x="8515428" y="1364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4775</xdr:rowOff>
    </xdr:from>
    <xdr:to>
      <xdr:col>41</xdr:col>
      <xdr:colOff>101600</xdr:colOff>
      <xdr:row>79</xdr:row>
      <xdr:rowOff>106375</xdr:rowOff>
    </xdr:to>
    <xdr:sp macro="" textlink="">
      <xdr:nvSpPr>
        <xdr:cNvPr id="433" name="楕円 432"/>
        <xdr:cNvSpPr/>
      </xdr:nvSpPr>
      <xdr:spPr>
        <a:xfrm>
          <a:off x="7810500" y="135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97502</xdr:rowOff>
    </xdr:from>
    <xdr:ext cx="469744" cy="259045"/>
    <xdr:sp macro="" textlink="">
      <xdr:nvSpPr>
        <xdr:cNvPr id="434" name="テキスト ボックス 433"/>
        <xdr:cNvSpPr txBox="1"/>
      </xdr:nvSpPr>
      <xdr:spPr>
        <a:xfrm>
          <a:off x="7626428" y="136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146540</xdr:rowOff>
    </xdr:from>
    <xdr:to>
      <xdr:col>36</xdr:col>
      <xdr:colOff>165100</xdr:colOff>
      <xdr:row>79</xdr:row>
      <xdr:rowOff>76690</xdr:rowOff>
    </xdr:to>
    <xdr:sp macro="" textlink="">
      <xdr:nvSpPr>
        <xdr:cNvPr id="435" name="楕円 434"/>
        <xdr:cNvSpPr/>
      </xdr:nvSpPr>
      <xdr:spPr>
        <a:xfrm>
          <a:off x="6921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67817</xdr:rowOff>
    </xdr:from>
    <xdr:ext cx="469744" cy="259045"/>
    <xdr:sp macro="" textlink="">
      <xdr:nvSpPr>
        <xdr:cNvPr id="436" name="テキスト ボックス 435"/>
        <xdr:cNvSpPr txBox="1"/>
      </xdr:nvSpPr>
      <xdr:spPr>
        <a:xfrm>
          <a:off x="6737428" y="136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85,062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138237</xdr:rowOff>
    </xdr:from>
    <xdr:to>
      <xdr:col>55</xdr:col>
      <xdr:colOff>0</xdr:colOff>
      <xdr:row>96</xdr:row>
      <xdr:rowOff>117411</xdr:rowOff>
    </xdr:to>
    <xdr:cxnSp macro="">
      <xdr:nvCxnSpPr>
        <xdr:cNvPr id="464" name="直線コネクタ 463"/>
        <xdr:cNvCxnSpPr/>
      </xdr:nvCxnSpPr>
      <xdr:spPr>
        <a:xfrm flipV="1">
          <a:off x="9639300" y="16254537"/>
          <a:ext cx="838200" cy="3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93408</xdr:rowOff>
    </xdr:from>
    <xdr:to>
      <xdr:col>50</xdr:col>
      <xdr:colOff>114300</xdr:colOff>
      <xdr:row>96</xdr:row>
      <xdr:rowOff>117411</xdr:rowOff>
    </xdr:to>
    <xdr:cxnSp macro="">
      <xdr:nvCxnSpPr>
        <xdr:cNvPr id="467" name="直線コネクタ 466"/>
        <xdr:cNvCxnSpPr/>
      </xdr:nvCxnSpPr>
      <xdr:spPr>
        <a:xfrm>
          <a:off x="8750300" y="165526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63508</xdr:rowOff>
    </xdr:from>
    <xdr:to>
      <xdr:col>45</xdr:col>
      <xdr:colOff>177800</xdr:colOff>
      <xdr:row>96</xdr:row>
      <xdr:rowOff>93408</xdr:rowOff>
    </xdr:to>
    <xdr:cxnSp macro="">
      <xdr:nvCxnSpPr>
        <xdr:cNvPr id="470" name="直線コネクタ 469"/>
        <xdr:cNvCxnSpPr/>
      </xdr:nvCxnSpPr>
      <xdr:spPr>
        <a:xfrm>
          <a:off x="7861300" y="16522708"/>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63508</xdr:rowOff>
    </xdr:from>
    <xdr:to>
      <xdr:col>41</xdr:col>
      <xdr:colOff>50800</xdr:colOff>
      <xdr:row>96</xdr:row>
      <xdr:rowOff>164778</xdr:rowOff>
    </xdr:to>
    <xdr:cxnSp macro="">
      <xdr:nvCxnSpPr>
        <xdr:cNvPr id="473" name="直線コネクタ 472"/>
        <xdr:cNvCxnSpPr/>
      </xdr:nvCxnSpPr>
      <xdr:spPr>
        <a:xfrm flipV="1">
          <a:off x="6972300" y="1652270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87437</xdr:rowOff>
    </xdr:from>
    <xdr:to>
      <xdr:col>55</xdr:col>
      <xdr:colOff>50800</xdr:colOff>
      <xdr:row>95</xdr:row>
      <xdr:rowOff>17587</xdr:rowOff>
    </xdr:to>
    <xdr:sp macro="" textlink="">
      <xdr:nvSpPr>
        <xdr:cNvPr id="483" name="楕円 482"/>
        <xdr:cNvSpPr/>
      </xdr:nvSpPr>
      <xdr:spPr>
        <a:xfrm>
          <a:off x="10426700" y="162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110314</xdr:rowOff>
    </xdr:from>
    <xdr:ext cx="534377" cy="259045"/>
    <xdr:sp macro="" textlink="">
      <xdr:nvSpPr>
        <xdr:cNvPr id="484" name="土木費該当値テキスト"/>
        <xdr:cNvSpPr txBox="1"/>
      </xdr:nvSpPr>
      <xdr:spPr>
        <a:xfrm>
          <a:off x="10528300" y="160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66611</xdr:rowOff>
    </xdr:from>
    <xdr:to>
      <xdr:col>50</xdr:col>
      <xdr:colOff>165100</xdr:colOff>
      <xdr:row>96</xdr:row>
      <xdr:rowOff>168211</xdr:rowOff>
    </xdr:to>
    <xdr:sp macro="" textlink="">
      <xdr:nvSpPr>
        <xdr:cNvPr id="485" name="楕円 484"/>
        <xdr:cNvSpPr/>
      </xdr:nvSpPr>
      <xdr:spPr>
        <a:xfrm>
          <a:off x="9588500" y="16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159338</xdr:rowOff>
    </xdr:from>
    <xdr:ext cx="534377" cy="259045"/>
    <xdr:sp macro="" textlink="">
      <xdr:nvSpPr>
        <xdr:cNvPr id="486" name="テキスト ボックス 485"/>
        <xdr:cNvSpPr txBox="1"/>
      </xdr:nvSpPr>
      <xdr:spPr>
        <a:xfrm>
          <a:off x="9372111" y="166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42608</xdr:rowOff>
    </xdr:from>
    <xdr:to>
      <xdr:col>46</xdr:col>
      <xdr:colOff>38100</xdr:colOff>
      <xdr:row>96</xdr:row>
      <xdr:rowOff>144208</xdr:rowOff>
    </xdr:to>
    <xdr:sp macro="" textlink="">
      <xdr:nvSpPr>
        <xdr:cNvPr id="487" name="楕円 486"/>
        <xdr:cNvSpPr/>
      </xdr:nvSpPr>
      <xdr:spPr>
        <a:xfrm>
          <a:off x="8699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135335</xdr:rowOff>
    </xdr:from>
    <xdr:ext cx="534377" cy="259045"/>
    <xdr:sp macro="" textlink="">
      <xdr:nvSpPr>
        <xdr:cNvPr id="488" name="テキスト ボックス 487"/>
        <xdr:cNvSpPr txBox="1"/>
      </xdr:nvSpPr>
      <xdr:spPr>
        <a:xfrm>
          <a:off x="8483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12708</xdr:rowOff>
    </xdr:from>
    <xdr:to>
      <xdr:col>41</xdr:col>
      <xdr:colOff>101600</xdr:colOff>
      <xdr:row>96</xdr:row>
      <xdr:rowOff>114308</xdr:rowOff>
    </xdr:to>
    <xdr:sp macro="" textlink="">
      <xdr:nvSpPr>
        <xdr:cNvPr id="489" name="楕円 488"/>
        <xdr:cNvSpPr/>
      </xdr:nvSpPr>
      <xdr:spPr>
        <a:xfrm>
          <a:off x="7810500" y="164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105435</xdr:rowOff>
    </xdr:from>
    <xdr:ext cx="534377" cy="259045"/>
    <xdr:sp macro="" textlink="">
      <xdr:nvSpPr>
        <xdr:cNvPr id="490" name="テキスト ボックス 489"/>
        <xdr:cNvSpPr txBox="1"/>
      </xdr:nvSpPr>
      <xdr:spPr>
        <a:xfrm>
          <a:off x="7594111" y="165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113978</xdr:rowOff>
    </xdr:from>
    <xdr:to>
      <xdr:col>36</xdr:col>
      <xdr:colOff>165100</xdr:colOff>
      <xdr:row>97</xdr:row>
      <xdr:rowOff>44128</xdr:rowOff>
    </xdr:to>
    <xdr:sp macro="" textlink="">
      <xdr:nvSpPr>
        <xdr:cNvPr id="491" name="楕円 490"/>
        <xdr:cNvSpPr/>
      </xdr:nvSpPr>
      <xdr:spPr>
        <a:xfrm>
          <a:off x="6921500" y="165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35255</xdr:rowOff>
    </xdr:from>
    <xdr:ext cx="534377" cy="259045"/>
    <xdr:sp macro="" textlink="">
      <xdr:nvSpPr>
        <xdr:cNvPr id="492" name="テキスト ボックス 491"/>
        <xdr:cNvSpPr txBox="1"/>
      </xdr:nvSpPr>
      <xdr:spPr>
        <a:xfrm>
          <a:off x="6705111" y="166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3149</xdr:rowOff>
    </xdr:from>
    <xdr:to>
      <xdr:col>85</xdr:col>
      <xdr:colOff>127000</xdr:colOff>
      <xdr:row>35</xdr:row>
      <xdr:rowOff>17780</xdr:rowOff>
    </xdr:to>
    <xdr:cxnSp macro="">
      <xdr:nvCxnSpPr>
        <xdr:cNvPr id="522" name="直線コネクタ 521"/>
        <xdr:cNvCxnSpPr/>
      </xdr:nvCxnSpPr>
      <xdr:spPr>
        <a:xfrm flipV="1">
          <a:off x="15481300" y="6003899"/>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3" name="消防費平均値テキスト"/>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17780</xdr:rowOff>
    </xdr:from>
    <xdr:to>
      <xdr:col>81</xdr:col>
      <xdr:colOff>50800</xdr:colOff>
      <xdr:row>35</xdr:row>
      <xdr:rowOff>20600</xdr:rowOff>
    </xdr:to>
    <xdr:cxnSp macro="">
      <xdr:nvCxnSpPr>
        <xdr:cNvPr id="525" name="直線コネクタ 524"/>
        <xdr:cNvCxnSpPr/>
      </xdr:nvCxnSpPr>
      <xdr:spPr>
        <a:xfrm flipV="1">
          <a:off x="14592300" y="601853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150520</xdr:rowOff>
    </xdr:from>
    <xdr:to>
      <xdr:col>76</xdr:col>
      <xdr:colOff>114300</xdr:colOff>
      <xdr:row>35</xdr:row>
      <xdr:rowOff>20600</xdr:rowOff>
    </xdr:to>
    <xdr:cxnSp macro="">
      <xdr:nvCxnSpPr>
        <xdr:cNvPr id="528" name="直線コネクタ 527"/>
        <xdr:cNvCxnSpPr/>
      </xdr:nvCxnSpPr>
      <xdr:spPr>
        <a:xfrm>
          <a:off x="13703300" y="5979820"/>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150520</xdr:rowOff>
    </xdr:from>
    <xdr:to>
      <xdr:col>71</xdr:col>
      <xdr:colOff>177800</xdr:colOff>
      <xdr:row>35</xdr:row>
      <xdr:rowOff>43307</xdr:rowOff>
    </xdr:to>
    <xdr:cxnSp macro="">
      <xdr:nvCxnSpPr>
        <xdr:cNvPr id="531" name="直線コネクタ 530"/>
        <xdr:cNvCxnSpPr/>
      </xdr:nvCxnSpPr>
      <xdr:spPr>
        <a:xfrm flipV="1">
          <a:off x="12814300" y="5979820"/>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123799</xdr:rowOff>
    </xdr:from>
    <xdr:to>
      <xdr:col>85</xdr:col>
      <xdr:colOff>177800</xdr:colOff>
      <xdr:row>35</xdr:row>
      <xdr:rowOff>53949</xdr:rowOff>
    </xdr:to>
    <xdr:sp macro="" textlink="">
      <xdr:nvSpPr>
        <xdr:cNvPr id="541" name="楕円 540"/>
        <xdr:cNvSpPr/>
      </xdr:nvSpPr>
      <xdr:spPr>
        <a:xfrm>
          <a:off x="16268700" y="5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102226</xdr:rowOff>
    </xdr:from>
    <xdr:ext cx="534377" cy="259045"/>
    <xdr:sp macro="" textlink="">
      <xdr:nvSpPr>
        <xdr:cNvPr id="542" name="消防費該当値テキスト"/>
        <xdr:cNvSpPr txBox="1"/>
      </xdr:nvSpPr>
      <xdr:spPr>
        <a:xfrm>
          <a:off x="16370300" y="59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138430</xdr:rowOff>
    </xdr:from>
    <xdr:to>
      <xdr:col>81</xdr:col>
      <xdr:colOff>101600</xdr:colOff>
      <xdr:row>35</xdr:row>
      <xdr:rowOff>68580</xdr:rowOff>
    </xdr:to>
    <xdr:sp macro="" textlink="">
      <xdr:nvSpPr>
        <xdr:cNvPr id="543" name="楕円 542"/>
        <xdr:cNvSpPr/>
      </xdr:nvSpPr>
      <xdr:spPr>
        <a:xfrm>
          <a:off x="15430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59707</xdr:rowOff>
    </xdr:from>
    <xdr:ext cx="534377" cy="259045"/>
    <xdr:sp macro="" textlink="">
      <xdr:nvSpPr>
        <xdr:cNvPr id="544" name="テキスト ボックス 543"/>
        <xdr:cNvSpPr txBox="1"/>
      </xdr:nvSpPr>
      <xdr:spPr>
        <a:xfrm>
          <a:off x="15214111" y="60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141250</xdr:rowOff>
    </xdr:from>
    <xdr:to>
      <xdr:col>76</xdr:col>
      <xdr:colOff>165100</xdr:colOff>
      <xdr:row>35</xdr:row>
      <xdr:rowOff>71400</xdr:rowOff>
    </xdr:to>
    <xdr:sp macro="" textlink="">
      <xdr:nvSpPr>
        <xdr:cNvPr id="545" name="楕円 544"/>
        <xdr:cNvSpPr/>
      </xdr:nvSpPr>
      <xdr:spPr>
        <a:xfrm>
          <a:off x="14541500" y="59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62527</xdr:rowOff>
    </xdr:from>
    <xdr:ext cx="534377" cy="259045"/>
    <xdr:sp macro="" textlink="">
      <xdr:nvSpPr>
        <xdr:cNvPr id="546" name="テキスト ボックス 545"/>
        <xdr:cNvSpPr txBox="1"/>
      </xdr:nvSpPr>
      <xdr:spPr>
        <a:xfrm>
          <a:off x="14325111" y="60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99720</xdr:rowOff>
    </xdr:from>
    <xdr:to>
      <xdr:col>72</xdr:col>
      <xdr:colOff>38100</xdr:colOff>
      <xdr:row>35</xdr:row>
      <xdr:rowOff>29870</xdr:rowOff>
    </xdr:to>
    <xdr:sp macro="" textlink="">
      <xdr:nvSpPr>
        <xdr:cNvPr id="547" name="楕円 546"/>
        <xdr:cNvSpPr/>
      </xdr:nvSpPr>
      <xdr:spPr>
        <a:xfrm>
          <a:off x="13652500" y="59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20997</xdr:rowOff>
    </xdr:from>
    <xdr:ext cx="534377" cy="259045"/>
    <xdr:sp macro="" textlink="">
      <xdr:nvSpPr>
        <xdr:cNvPr id="548" name="テキスト ボックス 547"/>
        <xdr:cNvSpPr txBox="1"/>
      </xdr:nvSpPr>
      <xdr:spPr>
        <a:xfrm>
          <a:off x="13436111" y="60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163957</xdr:rowOff>
    </xdr:from>
    <xdr:to>
      <xdr:col>67</xdr:col>
      <xdr:colOff>101600</xdr:colOff>
      <xdr:row>35</xdr:row>
      <xdr:rowOff>94107</xdr:rowOff>
    </xdr:to>
    <xdr:sp macro="" textlink="">
      <xdr:nvSpPr>
        <xdr:cNvPr id="549" name="楕円 548"/>
        <xdr:cNvSpPr/>
      </xdr:nvSpPr>
      <xdr:spPr>
        <a:xfrm>
          <a:off x="12763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85234</xdr:rowOff>
    </xdr:from>
    <xdr:ext cx="534377" cy="259045"/>
    <xdr:sp macro="" textlink="">
      <xdr:nvSpPr>
        <xdr:cNvPr id="550" name="テキスト ボックス 549"/>
        <xdr:cNvSpPr txBox="1"/>
      </xdr:nvSpPr>
      <xdr:spPr>
        <a:xfrm>
          <a:off x="12547111" y="60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86,621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11874</xdr:rowOff>
    </xdr:from>
    <xdr:to>
      <xdr:col>85</xdr:col>
      <xdr:colOff>127000</xdr:colOff>
      <xdr:row>58</xdr:row>
      <xdr:rowOff>60261</xdr:rowOff>
    </xdr:to>
    <xdr:cxnSp macro="">
      <xdr:nvCxnSpPr>
        <xdr:cNvPr id="580" name="直線コネクタ 579"/>
        <xdr:cNvCxnSpPr/>
      </xdr:nvCxnSpPr>
      <xdr:spPr>
        <a:xfrm flipV="1">
          <a:off x="15481300" y="9955974"/>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28639</xdr:rowOff>
    </xdr:from>
    <xdr:to>
      <xdr:col>81</xdr:col>
      <xdr:colOff>50800</xdr:colOff>
      <xdr:row>58</xdr:row>
      <xdr:rowOff>60261</xdr:rowOff>
    </xdr:to>
    <xdr:cxnSp macro="">
      <xdr:nvCxnSpPr>
        <xdr:cNvPr id="583" name="直線コネクタ 582"/>
        <xdr:cNvCxnSpPr/>
      </xdr:nvCxnSpPr>
      <xdr:spPr>
        <a:xfrm>
          <a:off x="14592300" y="997273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21609</xdr:rowOff>
    </xdr:from>
    <xdr:to>
      <xdr:col>76</xdr:col>
      <xdr:colOff>114300</xdr:colOff>
      <xdr:row>58</xdr:row>
      <xdr:rowOff>28639</xdr:rowOff>
    </xdr:to>
    <xdr:cxnSp macro="">
      <xdr:nvCxnSpPr>
        <xdr:cNvPr id="586" name="直線コネクタ 585"/>
        <xdr:cNvCxnSpPr/>
      </xdr:nvCxnSpPr>
      <xdr:spPr>
        <a:xfrm>
          <a:off x="13703300" y="9451359"/>
          <a:ext cx="889000" cy="5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21609</xdr:rowOff>
    </xdr:from>
    <xdr:to>
      <xdr:col>71</xdr:col>
      <xdr:colOff>177800</xdr:colOff>
      <xdr:row>56</xdr:row>
      <xdr:rowOff>57671</xdr:rowOff>
    </xdr:to>
    <xdr:cxnSp macro="">
      <xdr:nvCxnSpPr>
        <xdr:cNvPr id="589" name="直線コネクタ 588"/>
        <xdr:cNvCxnSpPr/>
      </xdr:nvCxnSpPr>
      <xdr:spPr>
        <a:xfrm flipV="1">
          <a:off x="12814300" y="9451359"/>
          <a:ext cx="889000" cy="20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132524</xdr:rowOff>
    </xdr:from>
    <xdr:to>
      <xdr:col>85</xdr:col>
      <xdr:colOff>177800</xdr:colOff>
      <xdr:row>58</xdr:row>
      <xdr:rowOff>62674</xdr:rowOff>
    </xdr:to>
    <xdr:sp macro="" textlink="">
      <xdr:nvSpPr>
        <xdr:cNvPr id="599" name="楕円 598"/>
        <xdr:cNvSpPr/>
      </xdr:nvSpPr>
      <xdr:spPr>
        <a:xfrm>
          <a:off x="162687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47451</xdr:rowOff>
    </xdr:from>
    <xdr:ext cx="534377" cy="259045"/>
    <xdr:sp macro="" textlink="">
      <xdr:nvSpPr>
        <xdr:cNvPr id="600" name="教育費該当値テキスト"/>
        <xdr:cNvSpPr txBox="1"/>
      </xdr:nvSpPr>
      <xdr:spPr>
        <a:xfrm>
          <a:off x="16370300" y="98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9461</xdr:rowOff>
    </xdr:from>
    <xdr:to>
      <xdr:col>81</xdr:col>
      <xdr:colOff>101600</xdr:colOff>
      <xdr:row>58</xdr:row>
      <xdr:rowOff>111061</xdr:rowOff>
    </xdr:to>
    <xdr:sp macro="" textlink="">
      <xdr:nvSpPr>
        <xdr:cNvPr id="601" name="楕円 600"/>
        <xdr:cNvSpPr/>
      </xdr:nvSpPr>
      <xdr:spPr>
        <a:xfrm>
          <a:off x="15430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102188</xdr:rowOff>
    </xdr:from>
    <xdr:ext cx="534377" cy="259045"/>
    <xdr:sp macro="" textlink="">
      <xdr:nvSpPr>
        <xdr:cNvPr id="602" name="テキスト ボックス 601"/>
        <xdr:cNvSpPr txBox="1"/>
      </xdr:nvSpPr>
      <xdr:spPr>
        <a:xfrm>
          <a:off x="15214111"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149289</xdr:rowOff>
    </xdr:from>
    <xdr:to>
      <xdr:col>76</xdr:col>
      <xdr:colOff>165100</xdr:colOff>
      <xdr:row>58</xdr:row>
      <xdr:rowOff>79439</xdr:rowOff>
    </xdr:to>
    <xdr:sp macro="" textlink="">
      <xdr:nvSpPr>
        <xdr:cNvPr id="603" name="楕円 602"/>
        <xdr:cNvSpPr/>
      </xdr:nvSpPr>
      <xdr:spPr>
        <a:xfrm>
          <a:off x="14541500" y="9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70566</xdr:rowOff>
    </xdr:from>
    <xdr:ext cx="534377" cy="259045"/>
    <xdr:sp macro="" textlink="">
      <xdr:nvSpPr>
        <xdr:cNvPr id="604" name="テキスト ボックス 603"/>
        <xdr:cNvSpPr txBox="1"/>
      </xdr:nvSpPr>
      <xdr:spPr>
        <a:xfrm>
          <a:off x="14325111" y="10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142259</xdr:rowOff>
    </xdr:from>
    <xdr:to>
      <xdr:col>72</xdr:col>
      <xdr:colOff>38100</xdr:colOff>
      <xdr:row>55</xdr:row>
      <xdr:rowOff>72409</xdr:rowOff>
    </xdr:to>
    <xdr:sp macro="" textlink="">
      <xdr:nvSpPr>
        <xdr:cNvPr id="605" name="楕円 604"/>
        <xdr:cNvSpPr/>
      </xdr:nvSpPr>
      <xdr:spPr>
        <a:xfrm>
          <a:off x="13652500" y="94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88936</xdr:rowOff>
    </xdr:from>
    <xdr:ext cx="534377" cy="259045"/>
    <xdr:sp macro="" textlink="">
      <xdr:nvSpPr>
        <xdr:cNvPr id="606" name="テキスト ボックス 605"/>
        <xdr:cNvSpPr txBox="1"/>
      </xdr:nvSpPr>
      <xdr:spPr>
        <a:xfrm>
          <a:off x="13436111" y="91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6871</xdr:rowOff>
    </xdr:from>
    <xdr:to>
      <xdr:col>67</xdr:col>
      <xdr:colOff>101600</xdr:colOff>
      <xdr:row>56</xdr:row>
      <xdr:rowOff>108471</xdr:rowOff>
    </xdr:to>
    <xdr:sp macro="" textlink="">
      <xdr:nvSpPr>
        <xdr:cNvPr id="607" name="楕円 606"/>
        <xdr:cNvSpPr/>
      </xdr:nvSpPr>
      <xdr:spPr>
        <a:xfrm>
          <a:off x="127635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99598</xdr:rowOff>
    </xdr:from>
    <xdr:ext cx="534377" cy="259045"/>
    <xdr:sp macro="" textlink="">
      <xdr:nvSpPr>
        <xdr:cNvPr id="608" name="テキスト ボックス 607"/>
        <xdr:cNvSpPr txBox="1"/>
      </xdr:nvSpPr>
      <xdr:spPr>
        <a:xfrm>
          <a:off x="12547111" y="97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128225</xdr:rowOff>
    </xdr:from>
    <xdr:to>
      <xdr:col>85</xdr:col>
      <xdr:colOff>127000</xdr:colOff>
      <xdr:row>78</xdr:row>
      <xdr:rowOff>132979</xdr:rowOff>
    </xdr:to>
    <xdr:cxnSp macro="">
      <xdr:nvCxnSpPr>
        <xdr:cNvPr id="635" name="直線コネクタ 634"/>
        <xdr:cNvCxnSpPr/>
      </xdr:nvCxnSpPr>
      <xdr:spPr>
        <a:xfrm>
          <a:off x="15481300" y="13501325"/>
          <a:ext cx="8382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128225</xdr:rowOff>
    </xdr:from>
    <xdr:to>
      <xdr:col>81</xdr:col>
      <xdr:colOff>50800</xdr:colOff>
      <xdr:row>78</xdr:row>
      <xdr:rowOff>139700</xdr:rowOff>
    </xdr:to>
    <xdr:cxnSp macro="">
      <xdr:nvCxnSpPr>
        <xdr:cNvPr id="638" name="直線コネクタ 637"/>
        <xdr:cNvCxnSpPr/>
      </xdr:nvCxnSpPr>
      <xdr:spPr>
        <a:xfrm flipV="1">
          <a:off x="14592300" y="13501325"/>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82179</xdr:rowOff>
    </xdr:from>
    <xdr:to>
      <xdr:col>85</xdr:col>
      <xdr:colOff>177800</xdr:colOff>
      <xdr:row>79</xdr:row>
      <xdr:rowOff>12329</xdr:rowOff>
    </xdr:to>
    <xdr:sp macro="" textlink="">
      <xdr:nvSpPr>
        <xdr:cNvPr id="654" name="楕円 653"/>
        <xdr:cNvSpPr/>
      </xdr:nvSpPr>
      <xdr:spPr>
        <a:xfrm>
          <a:off x="162687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168556</xdr:rowOff>
    </xdr:from>
    <xdr:ext cx="378565" cy="259045"/>
    <xdr:sp macro="" textlink="">
      <xdr:nvSpPr>
        <xdr:cNvPr id="655" name="災害復旧費該当値テキスト"/>
        <xdr:cNvSpPr txBox="1"/>
      </xdr:nvSpPr>
      <xdr:spPr>
        <a:xfrm>
          <a:off x="16370300" y="13370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77425</xdr:rowOff>
    </xdr:from>
    <xdr:to>
      <xdr:col>81</xdr:col>
      <xdr:colOff>101600</xdr:colOff>
      <xdr:row>79</xdr:row>
      <xdr:rowOff>7575</xdr:rowOff>
    </xdr:to>
    <xdr:sp macro="" textlink="">
      <xdr:nvSpPr>
        <xdr:cNvPr id="656" name="楕円 655"/>
        <xdr:cNvSpPr/>
      </xdr:nvSpPr>
      <xdr:spPr>
        <a:xfrm>
          <a:off x="15430500" y="134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170152</xdr:rowOff>
    </xdr:from>
    <xdr:ext cx="378565" cy="259045"/>
    <xdr:sp macro="" textlink="">
      <xdr:nvSpPr>
        <xdr:cNvPr id="657" name="テキスト ボックス 656"/>
        <xdr:cNvSpPr txBox="1"/>
      </xdr:nvSpPr>
      <xdr:spPr>
        <a:xfrm>
          <a:off x="15292017" y="1354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89,759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112173</xdr:rowOff>
    </xdr:from>
    <xdr:to>
      <xdr:col>85</xdr:col>
      <xdr:colOff>127000</xdr:colOff>
      <xdr:row>97</xdr:row>
      <xdr:rowOff>124650</xdr:rowOff>
    </xdr:to>
    <xdr:cxnSp macro="">
      <xdr:nvCxnSpPr>
        <xdr:cNvPr id="693" name="直線コネクタ 692"/>
        <xdr:cNvCxnSpPr/>
      </xdr:nvCxnSpPr>
      <xdr:spPr>
        <a:xfrm flipV="1">
          <a:off x="15481300" y="16742823"/>
          <a:ext cx="8382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115182</xdr:rowOff>
    </xdr:from>
    <xdr:to>
      <xdr:col>81</xdr:col>
      <xdr:colOff>50800</xdr:colOff>
      <xdr:row>97</xdr:row>
      <xdr:rowOff>124650</xdr:rowOff>
    </xdr:to>
    <xdr:cxnSp macro="">
      <xdr:nvCxnSpPr>
        <xdr:cNvPr id="696" name="直線コネクタ 695"/>
        <xdr:cNvCxnSpPr/>
      </xdr:nvCxnSpPr>
      <xdr:spPr>
        <a:xfrm>
          <a:off x="14592300" y="167458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101009</xdr:rowOff>
    </xdr:from>
    <xdr:to>
      <xdr:col>76</xdr:col>
      <xdr:colOff>114300</xdr:colOff>
      <xdr:row>97</xdr:row>
      <xdr:rowOff>115182</xdr:rowOff>
    </xdr:to>
    <xdr:cxnSp macro="">
      <xdr:nvCxnSpPr>
        <xdr:cNvPr id="699" name="直線コネクタ 698"/>
        <xdr:cNvCxnSpPr/>
      </xdr:nvCxnSpPr>
      <xdr:spPr>
        <a:xfrm>
          <a:off x="13703300" y="167316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60413</xdr:rowOff>
    </xdr:from>
    <xdr:to>
      <xdr:col>71</xdr:col>
      <xdr:colOff>177800</xdr:colOff>
      <xdr:row>97</xdr:row>
      <xdr:rowOff>101009</xdr:rowOff>
    </xdr:to>
    <xdr:cxnSp macro="">
      <xdr:nvCxnSpPr>
        <xdr:cNvPr id="702" name="直線コネクタ 701"/>
        <xdr:cNvCxnSpPr/>
      </xdr:nvCxnSpPr>
      <xdr:spPr>
        <a:xfrm>
          <a:off x="12814300" y="16691063"/>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61373</xdr:rowOff>
    </xdr:from>
    <xdr:to>
      <xdr:col>85</xdr:col>
      <xdr:colOff>177800</xdr:colOff>
      <xdr:row>97</xdr:row>
      <xdr:rowOff>162973</xdr:rowOff>
    </xdr:to>
    <xdr:sp macro="" textlink="">
      <xdr:nvSpPr>
        <xdr:cNvPr id="712" name="楕円 711"/>
        <xdr:cNvSpPr/>
      </xdr:nvSpPr>
      <xdr:spPr>
        <a:xfrm>
          <a:off x="16268700" y="166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39800</xdr:rowOff>
    </xdr:from>
    <xdr:ext cx="534377" cy="259045"/>
    <xdr:sp macro="" textlink="">
      <xdr:nvSpPr>
        <xdr:cNvPr id="713" name="公債費該当値テキスト"/>
        <xdr:cNvSpPr txBox="1"/>
      </xdr:nvSpPr>
      <xdr:spPr>
        <a:xfrm>
          <a:off x="16370300" y="166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73850</xdr:rowOff>
    </xdr:from>
    <xdr:to>
      <xdr:col>81</xdr:col>
      <xdr:colOff>101600</xdr:colOff>
      <xdr:row>98</xdr:row>
      <xdr:rowOff>4000</xdr:rowOff>
    </xdr:to>
    <xdr:sp macro="" textlink="">
      <xdr:nvSpPr>
        <xdr:cNvPr id="714" name="楕円 713"/>
        <xdr:cNvSpPr/>
      </xdr:nvSpPr>
      <xdr:spPr>
        <a:xfrm>
          <a:off x="15430500" y="167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166577</xdr:rowOff>
    </xdr:from>
    <xdr:ext cx="534377" cy="259045"/>
    <xdr:sp macro="" textlink="">
      <xdr:nvSpPr>
        <xdr:cNvPr id="715" name="テキスト ボックス 714"/>
        <xdr:cNvSpPr txBox="1"/>
      </xdr:nvSpPr>
      <xdr:spPr>
        <a:xfrm>
          <a:off x="15214111"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64382</xdr:rowOff>
    </xdr:from>
    <xdr:to>
      <xdr:col>76</xdr:col>
      <xdr:colOff>165100</xdr:colOff>
      <xdr:row>97</xdr:row>
      <xdr:rowOff>165982</xdr:rowOff>
    </xdr:to>
    <xdr:sp macro="" textlink="">
      <xdr:nvSpPr>
        <xdr:cNvPr id="716" name="楕円 715"/>
        <xdr:cNvSpPr/>
      </xdr:nvSpPr>
      <xdr:spPr>
        <a:xfrm>
          <a:off x="14541500" y="166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157109</xdr:rowOff>
    </xdr:from>
    <xdr:ext cx="534377" cy="259045"/>
    <xdr:sp macro="" textlink="">
      <xdr:nvSpPr>
        <xdr:cNvPr id="717" name="テキスト ボックス 716"/>
        <xdr:cNvSpPr txBox="1"/>
      </xdr:nvSpPr>
      <xdr:spPr>
        <a:xfrm>
          <a:off x="14325111" y="167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50209</xdr:rowOff>
    </xdr:from>
    <xdr:to>
      <xdr:col>72</xdr:col>
      <xdr:colOff>38100</xdr:colOff>
      <xdr:row>97</xdr:row>
      <xdr:rowOff>151809</xdr:rowOff>
    </xdr:to>
    <xdr:sp macro="" textlink="">
      <xdr:nvSpPr>
        <xdr:cNvPr id="718" name="楕円 717"/>
        <xdr:cNvSpPr/>
      </xdr:nvSpPr>
      <xdr:spPr>
        <a:xfrm>
          <a:off x="13652500" y="16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142936</xdr:rowOff>
    </xdr:from>
    <xdr:ext cx="534377" cy="259045"/>
    <xdr:sp macro="" textlink="">
      <xdr:nvSpPr>
        <xdr:cNvPr id="719" name="テキスト ボックス 718"/>
        <xdr:cNvSpPr txBox="1"/>
      </xdr:nvSpPr>
      <xdr:spPr>
        <a:xfrm>
          <a:off x="13436111" y="167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9613</xdr:rowOff>
    </xdr:from>
    <xdr:to>
      <xdr:col>67</xdr:col>
      <xdr:colOff>101600</xdr:colOff>
      <xdr:row>97</xdr:row>
      <xdr:rowOff>111213</xdr:rowOff>
    </xdr:to>
    <xdr:sp macro="" textlink="">
      <xdr:nvSpPr>
        <xdr:cNvPr id="720" name="楕円 719"/>
        <xdr:cNvSpPr/>
      </xdr:nvSpPr>
      <xdr:spPr>
        <a:xfrm>
          <a:off x="12763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102340</xdr:rowOff>
    </xdr:from>
    <xdr:ext cx="534377" cy="259045"/>
    <xdr:sp macro="" textlink="">
      <xdr:nvSpPr>
        <xdr:cNvPr id="721" name="テキスト ボックス 720"/>
        <xdr:cNvSpPr txBox="1"/>
      </xdr:nvSpPr>
      <xdr:spPr>
        <a:xfrm>
          <a:off x="12547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・住民一人当たりの民生費は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244,273</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及び大阪府平均を大幅に上回っている。主な要因としては、生活保護費が多額であることが挙げられ、また、近年では障がい者自立支援給付費も増加しており、依然として民生費が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診療報酬明細書点検等充実事業や後発医薬品の利用促進などの取組みにより引き続き民生費の抑制に努める。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・住民一人当たりの土木費は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50,064</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円となっており、大阪府平均は下回っているものの類似団体内平均値を上回ることとなった。主な要因としては、門真住宅建替事業に伴う市営住宅新築工事費の増加による。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今後の維持管理費については、民間活力を導入するなどコスト縮減に努める。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・住民一人当たりの公債費は</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34,445</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円となっており、類似団体内平均値及び大阪府平均を下回っている。要因としては、既に発行済みの市債の償還が終了し、かつ新規発行の市債についても計画的な発行を実施したことによる。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引き続き、元利償還金の動向を見据えながら計画的な市債の発行に努める。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財政調整基金残高については、決算剰余金やふるさと納税寄附金などを積み立てたことに加え、令和元年度は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景気の回復による市税の増収（前年度比＋約</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億円）などにより、最終的には取り崩しを行わなかったため、</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約１千万円増加した。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実質収支は約１億８千万円の黒字となり、本市の重要課題である国民健康保険事業特別会計の累積赤字を解消するため、一般会計からの繰出を行ったものの、単年度収支でも約１億８千万円の黒字で、実質単年度収支は約１億９千万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令和元年度は、累積赤字の削減を図るため、「門真市国民健康保険事業特別会計赤字解消計画」に基づき、一般会計より約２億円の繰出を行ったことなどから、国民健康保険事業特別会計において、単年度収支額が約</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億円の黒字となった。</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このことにより、国民健康保険事業特別会計の実質収支（累積赤字）は約３億円となり、連結実質収支額が約</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41</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億円の黒字となった。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しかしながら本市にとって、財政運営上重要な課題である国民健康保険事業特別会計の累積赤字については、令和３年度までの解消を予定しているため、引き続き、赤字解消を図るため、一般会計から繰出を行うとともに、国保事業の収納率の向上への取組みや、その他の経費の削減などを継続して行い、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実質公債費比率について、令和元年度は</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％となり、前年度と比較して、</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ポイント減少した。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これは、平成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からの公共下水道事業の公営企業会計適用により、公共下水道事業の公債費に対して負担する金額が前年度と比較して約１億円減少したことや、過去の地方債の返済が終了したことなどにより、元利償還金の額が前年度と比較して約１億円減少したことなどが要因であ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引き続き、将来的な公債費の推移を見据えた市債発行に努める。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将来負担比率については、令和元年度は</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％となり、前年度と比較して</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ポイント改善した。</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これは、平成</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年度から公共下水道事業を公営企業会計適用したことにより、公営企業債等繰入見込額が前年度と比較して</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減少したことに加え、都市計画事業にかかる費用が減少したことにより、都市計画税の充当率が増加したこと及び府営住宅の移管による公営住宅使用料の増収に伴い、公営住宅使用料の充当率が増加したことなどにより、充当可能特定歳入の額が、前年度と比較して</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億円増加となったことなどが要因である。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引き続き、元利償還金の動向を見据えながら計画的な市債の発行に努める。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財政調整基金は、ふるさと納税寄附金等を約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千万円積み立てた一方、特定目的基金については、「文化芸術振興基金」から市民文化会館及び市民交流会館運営事業のため約４億３千７百万円を、「市営住宅建設基金」から市営住宅維持管理事業のため約１億６千７百万円を、「まちづくり整備基金」から住宅市街地総合整備事業のため約４千３百万円を取り崩し、「都市整備基金」は都市計画税余剰金等を約１億５千万円積み立てたことなどにより基金全体としては約５億５千３百円の減少となっ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基金条例にて制定している設置目的に合致する事業に、必要に応じて充当していく。</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まちづくり整備基金：良好なまちづくりの推進並びにまちづくりの構築に必要な公共施設（市が管理する水路、道路及び公園を除く。）の</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建設、修繕及び改良に要する費用に充てるため。</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森林環境基金　　　：木材利用の促進、普及啓発等に要する費用に充てるため。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職員退職手当基金　：職員の退職手当の支払資金に充てるため。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文化芸術振興基金　：文化芸術のための公共施設の建設、修繕及び改良並びに文化芸術の振興に要する費用に充てるため。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福祉推進基金　　　：地域福祉のための公共施設の建設、修繕及び改良並びに福祉事業推進に要する費用に充てるため。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環境保全基金　　　：環境保全及び環境活動の推進に要する費用に充てるため。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都市整備基金　　　：開発行為に係る開発区域周辺の公共施設の維持及び整備並びに市が管理する水路、道路及び公園の設置、維持及び</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整備に要する費用に充てるため。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市営住宅建設基金　：市営住宅又はその共同施設の建設、修繕及び改良に要する費用に充てるため。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教育振興基金　　　：教育の振興に要する費用に充てるため。</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都市整備基金」は都市計画税余剰金等を約１億５千万円積み立てた一方、「市営住宅建設基金」などは基金条例にて制定している設置目的に合致する事業実施のため約７億２千８百万円を取り崩したことなどにより、その他特定目的基金全体としては約５億６千４百万円の減少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その他特定目的基金については、基金条例にて制定している設置目的に合致する事業に、必要に応じて充当していく。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ふるさと納税寄附金等を積み立てたことにより、約１千万円増加した。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南海トラフ地震等の大規模な災害も予測される中、本市においては財政調整基金の残高が十分に確保できている状況とは言えない。不測の事態における年度間の財政調整機能を発揮させるため、「門真市健全な財政に関する条例」及び関係規則において定める、災害等の緊急時に対応しうる財政調整基金残高（標準財政規模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％）の確保に努める。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市債の償還財源を確保するとともに、適正な管理を行う。</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本市は、高度経済成長と急激な人口増加を背景に昭和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年代から昭和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にかけて建設された施設等が一斉に更新時期を迎えており、有形固定資産減価償却率は類似団体内平均値より高い水準にあったが、令和元年度に市内の府営住宅の移管を受けたこと及び市民文化会館の大規模改修を行ったこと等により、類似団体内平均値を下回る結果となった。</a:t>
          </a:r>
        </a:p>
        <a:p>
          <a:r>
            <a:rPr kumimoji="1" lang="ja-JP" altLang="en-US" sz="1050">
              <a:latin typeface="ＭＳ Ｐゴシック" panose="020B0600070205080204" pitchFamily="50" charset="-128"/>
              <a:ea typeface="ＭＳ Ｐゴシック" panose="020B0600070205080204" pitchFamily="50" charset="-128"/>
            </a:rPr>
            <a:t>　引き続き、平成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年度に策定した公共施設等総合管理計画に基づき、公共施設等の総量の適正化や長寿命化の推進等に取り組む。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xdr:cNvSpPr/>
      </xdr:nvSpPr>
      <xdr:spPr>
        <a:xfrm>
          <a:off x="4711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xdr:cNvSpPr txBox="1"/>
      </xdr:nvSpPr>
      <xdr:spPr>
        <a:xfrm>
          <a:off x="48133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83" name="楕円 82"/>
        <xdr:cNvSpPr/>
      </xdr:nvSpPr>
      <xdr:spPr>
        <a:xfrm>
          <a:off x="40005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31</xdr:row>
      <xdr:rowOff>115147</xdr:rowOff>
    </xdr:to>
    <xdr:cxnSp macro="">
      <xdr:nvCxnSpPr>
        <xdr:cNvPr id="84" name="直線コネクタ 83"/>
        <xdr:cNvCxnSpPr/>
      </xdr:nvCxnSpPr>
      <xdr:spPr>
        <a:xfrm flipV="1">
          <a:off x="4051300" y="6014508"/>
          <a:ext cx="711200" cy="1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5" name="楕円 84"/>
        <xdr:cNvSpPr/>
      </xdr:nvSpPr>
      <xdr:spPr>
        <a:xfrm>
          <a:off x="3238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31</xdr:row>
      <xdr:rowOff>115147</xdr:rowOff>
    </xdr:to>
    <xdr:cxnSp macro="">
      <xdr:nvCxnSpPr>
        <xdr:cNvPr id="86" name="直線コネクタ 85"/>
        <xdr:cNvCxnSpPr/>
      </xdr:nvCxnSpPr>
      <xdr:spPr>
        <a:xfrm>
          <a:off x="3289300" y="615484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68368</xdr:rowOff>
    </xdr:to>
    <xdr:cxnSp macro="">
      <xdr:nvCxnSpPr>
        <xdr:cNvPr id="88" name="直線コネクタ 87"/>
        <xdr:cNvCxnSpPr/>
      </xdr:nvCxnSpPr>
      <xdr:spPr>
        <a:xfrm>
          <a:off x="2527300" y="612245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714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35983</xdr:rowOff>
    </xdr:to>
    <xdr:cxnSp macro="">
      <xdr:nvCxnSpPr>
        <xdr:cNvPr id="90" name="直線コネクタ 89"/>
        <xdr:cNvCxnSpPr/>
      </xdr:nvCxnSpPr>
      <xdr:spPr>
        <a:xfrm>
          <a:off x="1765300" y="61224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2"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95" name="n_1mainValue有形固定資産減価償却率"/>
        <xdr:cNvSpPr txBox="1"/>
      </xdr:nvSpPr>
      <xdr:spPr>
        <a:xfrm>
          <a:off x="3836044" y="62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6" name="n_2main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562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本市は、経常収支比率が</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％を超えている状態であり、経常一般財源等に占める経常経費充当財源等の割合が高くなっている。また、平成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市立総合体育館の建設等により地方債残高が増加したことや、財政調整基金等の充当可能基金残高が類似団体と比較して少ないこと等により、債務償還比率は、類似団体内で最も高い数値となっている。</a:t>
          </a:r>
        </a:p>
        <a:p>
          <a:r>
            <a:rPr kumimoji="1" lang="ja-JP" altLang="en-US" sz="1000">
              <a:latin typeface="ＭＳ Ｐゴシック" panose="020B0600070205080204" pitchFamily="50" charset="-128"/>
              <a:ea typeface="ＭＳ Ｐゴシック" panose="020B0600070205080204" pitchFamily="50" charset="-128"/>
            </a:rPr>
            <a:t>　今後についても、まちづくり及び老朽化施設の整備等にかかる市債の発行を見込んでいるが、地方債残高の動向を見据えながら、計画的に市債を発行していくものとする。また、経常的経費の削減を行うとともに、基金残高を確保し、債務償還比率の改善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0" name="テキスト ボックス 119"/>
        <xdr:cNvSpPr txBox="1"/>
      </xdr:nvSpPr>
      <xdr:spPr>
        <a:xfrm>
          <a:off x="10756676" y="609291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20638</xdr:rowOff>
    </xdr:from>
    <xdr:to>
      <xdr:col>76</xdr:col>
      <xdr:colOff>21589</xdr:colOff>
      <xdr:row>33</xdr:row>
      <xdr:rowOff>25981</xdr:rowOff>
    </xdr:to>
    <xdr:cxnSp macro="">
      <xdr:nvCxnSpPr>
        <xdr:cNvPr id="130" name="直線コネクタ 129"/>
        <xdr:cNvCxnSpPr/>
      </xdr:nvCxnSpPr>
      <xdr:spPr>
        <a:xfrm flipV="1">
          <a:off x="14793595" y="5249863"/>
          <a:ext cx="1269" cy="120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29808</xdr:rowOff>
    </xdr:from>
    <xdr:ext cx="560923" cy="259045"/>
    <xdr:sp macro="" textlink="">
      <xdr:nvSpPr>
        <xdr:cNvPr id="131" name="債務償還比率最小値テキスト"/>
        <xdr:cNvSpPr txBox="1"/>
      </xdr:nvSpPr>
      <xdr:spPr>
        <a:xfrm>
          <a:off x="14846300" y="64591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25981</xdr:rowOff>
    </xdr:from>
    <xdr:to>
      <xdr:col>76</xdr:col>
      <xdr:colOff>111125</xdr:colOff>
      <xdr:row>33</xdr:row>
      <xdr:rowOff>25981</xdr:rowOff>
    </xdr:to>
    <xdr:cxnSp macro="">
      <xdr:nvCxnSpPr>
        <xdr:cNvPr id="132" name="直線コネクタ 131"/>
        <xdr:cNvCxnSpPr/>
      </xdr:nvCxnSpPr>
      <xdr:spPr>
        <a:xfrm>
          <a:off x="14706600" y="645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138765</xdr:rowOff>
    </xdr:from>
    <xdr:ext cx="469744" cy="259045"/>
    <xdr:sp macro="" textlink="">
      <xdr:nvSpPr>
        <xdr:cNvPr id="133" name="債務償還比率最大値テキスト"/>
        <xdr:cNvSpPr txBox="1"/>
      </xdr:nvSpPr>
      <xdr:spPr>
        <a:xfrm>
          <a:off x="14846300" y="502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20638</xdr:rowOff>
    </xdr:from>
    <xdr:to>
      <xdr:col>76</xdr:col>
      <xdr:colOff>111125</xdr:colOff>
      <xdr:row>26</xdr:row>
      <xdr:rowOff>20638</xdr:rowOff>
    </xdr:to>
    <xdr:cxnSp macro="">
      <xdr:nvCxnSpPr>
        <xdr:cNvPr id="134" name="直線コネクタ 133"/>
        <xdr:cNvCxnSpPr/>
      </xdr:nvCxnSpPr>
      <xdr:spPr>
        <a:xfrm>
          <a:off x="14706600" y="524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16727</xdr:rowOff>
    </xdr:from>
    <xdr:ext cx="469744" cy="259045"/>
    <xdr:sp macro="" textlink="">
      <xdr:nvSpPr>
        <xdr:cNvPr id="135" name="債務償還比率平均値テキスト"/>
        <xdr:cNvSpPr txBox="1"/>
      </xdr:nvSpPr>
      <xdr:spPr>
        <a:xfrm>
          <a:off x="14846300" y="5588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165300</xdr:rowOff>
    </xdr:from>
    <xdr:to>
      <xdr:col>76</xdr:col>
      <xdr:colOff>73025</xdr:colOff>
      <xdr:row>29</xdr:row>
      <xdr:rowOff>95450</xdr:rowOff>
    </xdr:to>
    <xdr:sp macro="" textlink="">
      <xdr:nvSpPr>
        <xdr:cNvPr id="136" name="フローチャート: 判断 135"/>
        <xdr:cNvSpPr/>
      </xdr:nvSpPr>
      <xdr:spPr>
        <a:xfrm>
          <a:off x="14744700" y="57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88809</xdr:rowOff>
    </xdr:from>
    <xdr:to>
      <xdr:col>72</xdr:col>
      <xdr:colOff>123825</xdr:colOff>
      <xdr:row>29</xdr:row>
      <xdr:rowOff>18959</xdr:rowOff>
    </xdr:to>
    <xdr:sp macro="" textlink="">
      <xdr:nvSpPr>
        <xdr:cNvPr id="137" name="フローチャート: 判断 136"/>
        <xdr:cNvSpPr/>
      </xdr:nvSpPr>
      <xdr:spPr>
        <a:xfrm>
          <a:off x="14033500" y="566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74468</xdr:rowOff>
    </xdr:from>
    <xdr:to>
      <xdr:col>68</xdr:col>
      <xdr:colOff>123825</xdr:colOff>
      <xdr:row>29</xdr:row>
      <xdr:rowOff>4618</xdr:rowOff>
    </xdr:to>
    <xdr:sp macro="" textlink="">
      <xdr:nvSpPr>
        <xdr:cNvPr id="138" name="フローチャート: 判断 137"/>
        <xdr:cNvSpPr/>
      </xdr:nvSpPr>
      <xdr:spPr>
        <a:xfrm>
          <a:off x="13271500" y="564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73234</xdr:rowOff>
    </xdr:from>
    <xdr:to>
      <xdr:col>64</xdr:col>
      <xdr:colOff>123825</xdr:colOff>
      <xdr:row>29</xdr:row>
      <xdr:rowOff>3384</xdr:rowOff>
    </xdr:to>
    <xdr:sp macro="" textlink="">
      <xdr:nvSpPr>
        <xdr:cNvPr id="139" name="フローチャート: 判断 138"/>
        <xdr:cNvSpPr/>
      </xdr:nvSpPr>
      <xdr:spPr>
        <a:xfrm>
          <a:off x="12509500" y="564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71810</xdr:rowOff>
    </xdr:from>
    <xdr:to>
      <xdr:col>60</xdr:col>
      <xdr:colOff>123825</xdr:colOff>
      <xdr:row>28</xdr:row>
      <xdr:rowOff>1960</xdr:rowOff>
    </xdr:to>
    <xdr:sp macro="" textlink="">
      <xdr:nvSpPr>
        <xdr:cNvPr id="140" name="フローチャート: 判断 139"/>
        <xdr:cNvSpPr/>
      </xdr:nvSpPr>
      <xdr:spPr>
        <a:xfrm>
          <a:off x="11747500" y="54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146631</xdr:rowOff>
    </xdr:from>
    <xdr:to>
      <xdr:col>76</xdr:col>
      <xdr:colOff>73025</xdr:colOff>
      <xdr:row>33</xdr:row>
      <xdr:rowOff>76781</xdr:rowOff>
    </xdr:to>
    <xdr:sp macro="" textlink="">
      <xdr:nvSpPr>
        <xdr:cNvPr id="146" name="楕円 145"/>
        <xdr:cNvSpPr/>
      </xdr:nvSpPr>
      <xdr:spPr>
        <a:xfrm>
          <a:off x="14744700" y="64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61558</xdr:rowOff>
    </xdr:from>
    <xdr:ext cx="560923" cy="259045"/>
    <xdr:sp macro="" textlink="">
      <xdr:nvSpPr>
        <xdr:cNvPr id="147" name="債務償還比率該当値テキスト"/>
        <xdr:cNvSpPr txBox="1"/>
      </xdr:nvSpPr>
      <xdr:spPr>
        <a:xfrm>
          <a:off x="14846300" y="63194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14850</xdr:rowOff>
    </xdr:from>
    <xdr:to>
      <xdr:col>72</xdr:col>
      <xdr:colOff>123825</xdr:colOff>
      <xdr:row>34</xdr:row>
      <xdr:rowOff>116450</xdr:rowOff>
    </xdr:to>
    <xdr:sp macro="" textlink="">
      <xdr:nvSpPr>
        <xdr:cNvPr id="148" name="楕円 147"/>
        <xdr:cNvSpPr/>
      </xdr:nvSpPr>
      <xdr:spPr>
        <a:xfrm>
          <a:off x="14033500" y="66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25981</xdr:rowOff>
    </xdr:from>
    <xdr:to>
      <xdr:col>76</xdr:col>
      <xdr:colOff>22225</xdr:colOff>
      <xdr:row>34</xdr:row>
      <xdr:rowOff>65650</xdr:rowOff>
    </xdr:to>
    <xdr:cxnSp macro="">
      <xdr:nvCxnSpPr>
        <xdr:cNvPr id="149" name="直線コネクタ 148"/>
        <xdr:cNvCxnSpPr/>
      </xdr:nvCxnSpPr>
      <xdr:spPr>
        <a:xfrm flipV="1">
          <a:off x="14084300" y="6455356"/>
          <a:ext cx="711200" cy="2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52442</xdr:rowOff>
    </xdr:from>
    <xdr:to>
      <xdr:col>68</xdr:col>
      <xdr:colOff>123825</xdr:colOff>
      <xdr:row>33</xdr:row>
      <xdr:rowOff>154042</xdr:rowOff>
    </xdr:to>
    <xdr:sp macro="" textlink="">
      <xdr:nvSpPr>
        <xdr:cNvPr id="150" name="楕円 149"/>
        <xdr:cNvSpPr/>
      </xdr:nvSpPr>
      <xdr:spPr>
        <a:xfrm>
          <a:off x="13271500" y="64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103242</xdr:rowOff>
    </xdr:from>
    <xdr:to>
      <xdr:col>72</xdr:col>
      <xdr:colOff>73025</xdr:colOff>
      <xdr:row>34</xdr:row>
      <xdr:rowOff>65650</xdr:rowOff>
    </xdr:to>
    <xdr:cxnSp macro="">
      <xdr:nvCxnSpPr>
        <xdr:cNvPr id="151" name="直線コネクタ 150"/>
        <xdr:cNvCxnSpPr/>
      </xdr:nvCxnSpPr>
      <xdr:spPr>
        <a:xfrm>
          <a:off x="13322300" y="6532617"/>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94697</xdr:rowOff>
    </xdr:from>
    <xdr:to>
      <xdr:col>64</xdr:col>
      <xdr:colOff>123825</xdr:colOff>
      <xdr:row>34</xdr:row>
      <xdr:rowOff>24847</xdr:rowOff>
    </xdr:to>
    <xdr:sp macro="" textlink="">
      <xdr:nvSpPr>
        <xdr:cNvPr id="152" name="楕円 151"/>
        <xdr:cNvSpPr/>
      </xdr:nvSpPr>
      <xdr:spPr>
        <a:xfrm>
          <a:off x="12509500" y="65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103242</xdr:rowOff>
    </xdr:from>
    <xdr:to>
      <xdr:col>68</xdr:col>
      <xdr:colOff>73025</xdr:colOff>
      <xdr:row>33</xdr:row>
      <xdr:rowOff>145497</xdr:rowOff>
    </xdr:to>
    <xdr:cxnSp macro="">
      <xdr:nvCxnSpPr>
        <xdr:cNvPr id="153" name="直線コネクタ 152"/>
        <xdr:cNvCxnSpPr/>
      </xdr:nvCxnSpPr>
      <xdr:spPr>
        <a:xfrm flipV="1">
          <a:off x="12560300" y="6532617"/>
          <a:ext cx="762000" cy="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88882</xdr:rowOff>
    </xdr:from>
    <xdr:to>
      <xdr:col>60</xdr:col>
      <xdr:colOff>123825</xdr:colOff>
      <xdr:row>31</xdr:row>
      <xdr:rowOff>19032</xdr:rowOff>
    </xdr:to>
    <xdr:sp macro="" textlink="">
      <xdr:nvSpPr>
        <xdr:cNvPr id="154" name="楕円 153"/>
        <xdr:cNvSpPr/>
      </xdr:nvSpPr>
      <xdr:spPr>
        <a:xfrm>
          <a:off x="11747500" y="6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139682</xdr:rowOff>
    </xdr:from>
    <xdr:to>
      <xdr:col>64</xdr:col>
      <xdr:colOff>73025</xdr:colOff>
      <xdr:row>33</xdr:row>
      <xdr:rowOff>145497</xdr:rowOff>
    </xdr:to>
    <xdr:cxnSp macro="">
      <xdr:nvCxnSpPr>
        <xdr:cNvPr id="155" name="直線コネクタ 154"/>
        <xdr:cNvCxnSpPr/>
      </xdr:nvCxnSpPr>
      <xdr:spPr>
        <a:xfrm>
          <a:off x="11798300" y="6054707"/>
          <a:ext cx="762000" cy="5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35486</xdr:rowOff>
    </xdr:from>
    <xdr:ext cx="469744" cy="259045"/>
    <xdr:sp macro="" textlink="">
      <xdr:nvSpPr>
        <xdr:cNvPr id="156" name="n_1aveValue債務償還比率"/>
        <xdr:cNvSpPr txBox="1"/>
      </xdr:nvSpPr>
      <xdr:spPr>
        <a:xfrm>
          <a:off x="13836727" y="54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21145</xdr:rowOff>
    </xdr:from>
    <xdr:ext cx="469744" cy="259045"/>
    <xdr:sp macro="" textlink="">
      <xdr:nvSpPr>
        <xdr:cNvPr id="157" name="n_2aveValue債務償還比率"/>
        <xdr:cNvSpPr txBox="1"/>
      </xdr:nvSpPr>
      <xdr:spPr>
        <a:xfrm>
          <a:off x="13087427" y="542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19911</xdr:rowOff>
    </xdr:from>
    <xdr:ext cx="469744" cy="259045"/>
    <xdr:sp macro="" textlink="">
      <xdr:nvSpPr>
        <xdr:cNvPr id="158" name="n_3aveValue債務償還比率"/>
        <xdr:cNvSpPr txBox="1"/>
      </xdr:nvSpPr>
      <xdr:spPr>
        <a:xfrm>
          <a:off x="12325427" y="54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18487</xdr:rowOff>
    </xdr:from>
    <xdr:ext cx="469744" cy="259045"/>
    <xdr:sp macro="" textlink="">
      <xdr:nvSpPr>
        <xdr:cNvPr id="159" name="n_4aveValue債務償還比率"/>
        <xdr:cNvSpPr txBox="1"/>
      </xdr:nvSpPr>
      <xdr:spPr>
        <a:xfrm>
          <a:off x="11563427" y="52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107577</xdr:rowOff>
    </xdr:from>
    <xdr:ext cx="560923" cy="259045"/>
    <xdr:sp macro="" textlink="">
      <xdr:nvSpPr>
        <xdr:cNvPr id="160" name="n_1mainValue債務償還比率"/>
        <xdr:cNvSpPr txBox="1"/>
      </xdr:nvSpPr>
      <xdr:spPr>
        <a:xfrm>
          <a:off x="13791138" y="670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145169</xdr:rowOff>
    </xdr:from>
    <xdr:ext cx="560923" cy="259045"/>
    <xdr:sp macro="" textlink="">
      <xdr:nvSpPr>
        <xdr:cNvPr id="161" name="n_2mainValue債務償還比率"/>
        <xdr:cNvSpPr txBox="1"/>
      </xdr:nvSpPr>
      <xdr:spPr>
        <a:xfrm>
          <a:off x="13041838" y="65745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15974</xdr:rowOff>
    </xdr:from>
    <xdr:ext cx="560923" cy="259045"/>
    <xdr:sp macro="" textlink="">
      <xdr:nvSpPr>
        <xdr:cNvPr id="162" name="n_3mainValue債務償還比率"/>
        <xdr:cNvSpPr txBox="1"/>
      </xdr:nvSpPr>
      <xdr:spPr>
        <a:xfrm>
          <a:off x="12279838" y="66167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10159</xdr:rowOff>
    </xdr:from>
    <xdr:ext cx="469744" cy="259045"/>
    <xdr:sp macro="" textlink="">
      <xdr:nvSpPr>
        <xdr:cNvPr id="163" name="n_4mainValue債務償還比率"/>
        <xdr:cNvSpPr txBox="1"/>
      </xdr:nvSpPr>
      <xdr:spPr>
        <a:xfrm>
          <a:off x="11563427" y="609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68597</xdr:rowOff>
    </xdr:from>
    <xdr:ext cx="405111" cy="259045"/>
    <xdr:sp macro="" textlink="">
      <xdr:nvSpPr>
        <xdr:cNvPr id="62" name="【道路】&#10;有形固定資産減価償却率平均値テキスト"/>
        <xdr:cNvSpPr txBox="1"/>
      </xdr:nvSpPr>
      <xdr:spPr>
        <a:xfrm>
          <a:off x="46736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125730</xdr:rowOff>
    </xdr:to>
    <xdr:cxnSp macro="">
      <xdr:nvCxnSpPr>
        <xdr:cNvPr id="76" name="直線コネクタ 75"/>
        <xdr:cNvCxnSpPr/>
      </xdr:nvCxnSpPr>
      <xdr:spPr>
        <a:xfrm>
          <a:off x="3797300" y="64446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100965</xdr:rowOff>
    </xdr:to>
    <xdr:cxnSp macro="">
      <xdr:nvCxnSpPr>
        <xdr:cNvPr id="78" name="直線コネクタ 77"/>
        <xdr:cNvCxnSpPr/>
      </xdr:nvCxnSpPr>
      <xdr:spPr>
        <a:xfrm>
          <a:off x="2908300" y="6442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99060</xdr:rowOff>
    </xdr:to>
    <xdr:cxnSp macro="">
      <xdr:nvCxnSpPr>
        <xdr:cNvPr id="80" name="直線コネクタ 79"/>
        <xdr:cNvCxnSpPr/>
      </xdr:nvCxnSpPr>
      <xdr:spPr>
        <a:xfrm>
          <a:off x="2019300" y="6435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91440</xdr:rowOff>
    </xdr:to>
    <xdr:cxnSp macro="">
      <xdr:nvCxnSpPr>
        <xdr:cNvPr id="82" name="直線コネクタ 81"/>
        <xdr:cNvCxnSpPr/>
      </xdr:nvCxnSpPr>
      <xdr:spPr>
        <a:xfrm>
          <a:off x="1130300" y="63360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3" name="n_1aveValue【道路】&#10;有形固定資産減価償却率"/>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8" name="n_2mainValue【道路】&#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133367</xdr:rowOff>
    </xdr:from>
    <xdr:ext cx="405111" cy="259045"/>
    <xdr:sp macro="" textlink="">
      <xdr:nvSpPr>
        <xdr:cNvPr id="89" name="n_3mainValue【道路】&#10;有形固定資産減価償却率"/>
        <xdr:cNvSpPr txBox="1"/>
      </xdr:nvSpPr>
      <xdr:spPr>
        <a:xfrm>
          <a:off x="1816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9"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107277</xdr:rowOff>
    </xdr:from>
    <xdr:to>
      <xdr:col>55</xdr:col>
      <xdr:colOff>50800</xdr:colOff>
      <xdr:row>42</xdr:row>
      <xdr:rowOff>37427</xdr:rowOff>
    </xdr:to>
    <xdr:sp macro="" textlink="">
      <xdr:nvSpPr>
        <xdr:cNvPr id="130" name="楕円 129"/>
        <xdr:cNvSpPr/>
      </xdr:nvSpPr>
      <xdr:spPr>
        <a:xfrm>
          <a:off x="10426700" y="7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22204</xdr:rowOff>
    </xdr:from>
    <xdr:ext cx="469744" cy="259045"/>
    <xdr:sp macro="" textlink="">
      <xdr:nvSpPr>
        <xdr:cNvPr id="131" name="【道路】&#10;一人当たり延長該当値テキスト"/>
        <xdr:cNvSpPr txBox="1"/>
      </xdr:nvSpPr>
      <xdr:spPr>
        <a:xfrm>
          <a:off x="10515600" y="70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107848</xdr:rowOff>
    </xdr:from>
    <xdr:to>
      <xdr:col>50</xdr:col>
      <xdr:colOff>165100</xdr:colOff>
      <xdr:row>42</xdr:row>
      <xdr:rowOff>37998</xdr:rowOff>
    </xdr:to>
    <xdr:sp macro="" textlink="">
      <xdr:nvSpPr>
        <xdr:cNvPr id="132" name="楕円 131"/>
        <xdr:cNvSpPr/>
      </xdr:nvSpPr>
      <xdr:spPr>
        <a:xfrm>
          <a:off x="9588500" y="71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158077</xdr:rowOff>
    </xdr:from>
    <xdr:to>
      <xdr:col>55</xdr:col>
      <xdr:colOff>0</xdr:colOff>
      <xdr:row>41</xdr:row>
      <xdr:rowOff>158648</xdr:rowOff>
    </xdr:to>
    <xdr:cxnSp macro="">
      <xdr:nvCxnSpPr>
        <xdr:cNvPr id="133" name="直線コネクタ 132"/>
        <xdr:cNvCxnSpPr/>
      </xdr:nvCxnSpPr>
      <xdr:spPr>
        <a:xfrm flipV="1">
          <a:off x="9639300" y="718752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108420</xdr:rowOff>
    </xdr:from>
    <xdr:to>
      <xdr:col>46</xdr:col>
      <xdr:colOff>38100</xdr:colOff>
      <xdr:row>42</xdr:row>
      <xdr:rowOff>38570</xdr:rowOff>
    </xdr:to>
    <xdr:sp macro="" textlink="">
      <xdr:nvSpPr>
        <xdr:cNvPr id="134" name="楕円 133"/>
        <xdr:cNvSpPr/>
      </xdr:nvSpPr>
      <xdr:spPr>
        <a:xfrm>
          <a:off x="8699500" y="71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158648</xdr:rowOff>
    </xdr:from>
    <xdr:to>
      <xdr:col>50</xdr:col>
      <xdr:colOff>114300</xdr:colOff>
      <xdr:row>41</xdr:row>
      <xdr:rowOff>159220</xdr:rowOff>
    </xdr:to>
    <xdr:cxnSp macro="">
      <xdr:nvCxnSpPr>
        <xdr:cNvPr id="135" name="直線コネクタ 134"/>
        <xdr:cNvCxnSpPr/>
      </xdr:nvCxnSpPr>
      <xdr:spPr>
        <a:xfrm flipV="1">
          <a:off x="8750300" y="718809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109068</xdr:rowOff>
    </xdr:from>
    <xdr:to>
      <xdr:col>41</xdr:col>
      <xdr:colOff>101600</xdr:colOff>
      <xdr:row>42</xdr:row>
      <xdr:rowOff>39218</xdr:rowOff>
    </xdr:to>
    <xdr:sp macro="" textlink="">
      <xdr:nvSpPr>
        <xdr:cNvPr id="136" name="楕円 135"/>
        <xdr:cNvSpPr/>
      </xdr:nvSpPr>
      <xdr:spPr>
        <a:xfrm>
          <a:off x="7810500" y="71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159220</xdr:rowOff>
    </xdr:from>
    <xdr:to>
      <xdr:col>45</xdr:col>
      <xdr:colOff>177800</xdr:colOff>
      <xdr:row>41</xdr:row>
      <xdr:rowOff>159868</xdr:rowOff>
    </xdr:to>
    <xdr:cxnSp macro="">
      <xdr:nvCxnSpPr>
        <xdr:cNvPr id="137" name="直線コネクタ 136"/>
        <xdr:cNvCxnSpPr/>
      </xdr:nvCxnSpPr>
      <xdr:spPr>
        <a:xfrm flipV="1">
          <a:off x="7861300" y="718867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109372</xdr:rowOff>
    </xdr:from>
    <xdr:to>
      <xdr:col>36</xdr:col>
      <xdr:colOff>165100</xdr:colOff>
      <xdr:row>42</xdr:row>
      <xdr:rowOff>39522</xdr:rowOff>
    </xdr:to>
    <xdr:sp macro="" textlink="">
      <xdr:nvSpPr>
        <xdr:cNvPr id="138" name="楕円 137"/>
        <xdr:cNvSpPr/>
      </xdr:nvSpPr>
      <xdr:spPr>
        <a:xfrm>
          <a:off x="6921500" y="71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159868</xdr:rowOff>
    </xdr:from>
    <xdr:to>
      <xdr:col>41</xdr:col>
      <xdr:colOff>50800</xdr:colOff>
      <xdr:row>41</xdr:row>
      <xdr:rowOff>160172</xdr:rowOff>
    </xdr:to>
    <xdr:cxnSp macro="">
      <xdr:nvCxnSpPr>
        <xdr:cNvPr id="139" name="直線コネクタ 138"/>
        <xdr:cNvCxnSpPr/>
      </xdr:nvCxnSpPr>
      <xdr:spPr>
        <a:xfrm flipV="1">
          <a:off x="6972300" y="71893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40"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41"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42"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43"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29125</xdr:rowOff>
    </xdr:from>
    <xdr:ext cx="469744" cy="259045"/>
    <xdr:sp macro="" textlink="">
      <xdr:nvSpPr>
        <xdr:cNvPr id="144" name="n_1mainValue【道路】&#10;一人当たり延長"/>
        <xdr:cNvSpPr txBox="1"/>
      </xdr:nvSpPr>
      <xdr:spPr>
        <a:xfrm>
          <a:off x="9391727" y="723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29697</xdr:rowOff>
    </xdr:from>
    <xdr:ext cx="469744" cy="259045"/>
    <xdr:sp macro="" textlink="">
      <xdr:nvSpPr>
        <xdr:cNvPr id="145" name="n_2mainValue【道路】&#10;一人当たり延長"/>
        <xdr:cNvSpPr txBox="1"/>
      </xdr:nvSpPr>
      <xdr:spPr>
        <a:xfrm>
          <a:off x="8515427" y="72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30345</xdr:rowOff>
    </xdr:from>
    <xdr:ext cx="469744" cy="259045"/>
    <xdr:sp macro="" textlink="">
      <xdr:nvSpPr>
        <xdr:cNvPr id="146" name="n_3mainValue【道路】&#10;一人当たり延長"/>
        <xdr:cNvSpPr txBox="1"/>
      </xdr:nvSpPr>
      <xdr:spPr>
        <a:xfrm>
          <a:off x="7626427" y="72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30649</xdr:rowOff>
    </xdr:from>
    <xdr:ext cx="469744" cy="259045"/>
    <xdr:sp macro="" textlink="">
      <xdr:nvSpPr>
        <xdr:cNvPr id="147" name="n_4mainValue【道路】&#10;一人当たり延長"/>
        <xdr:cNvSpPr txBox="1"/>
      </xdr:nvSpPr>
      <xdr:spPr>
        <a:xfrm>
          <a:off x="6737427" y="723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7"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88" name="楕円 187"/>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89" name="【橋りょう・トンネル】&#10;有形固定資産減価償却率該当値テキスト"/>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90" name="楕円 189"/>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163830</xdr:rowOff>
    </xdr:to>
    <xdr:cxnSp macro="">
      <xdr:nvCxnSpPr>
        <xdr:cNvPr id="191" name="直線コネクタ 190"/>
        <xdr:cNvCxnSpPr/>
      </xdr:nvCxnSpPr>
      <xdr:spPr>
        <a:xfrm>
          <a:off x="3797300" y="9867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147320</xdr:rowOff>
    </xdr:from>
    <xdr:to>
      <xdr:col>15</xdr:col>
      <xdr:colOff>101600</xdr:colOff>
      <xdr:row>57</xdr:row>
      <xdr:rowOff>77470</xdr:rowOff>
    </xdr:to>
    <xdr:sp macro="" textlink="">
      <xdr:nvSpPr>
        <xdr:cNvPr id="192" name="楕円 191"/>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57</xdr:row>
      <xdr:rowOff>95250</xdr:rowOff>
    </xdr:to>
    <xdr:cxnSp macro="">
      <xdr:nvCxnSpPr>
        <xdr:cNvPr id="193" name="直線コネクタ 192"/>
        <xdr:cNvCxnSpPr/>
      </xdr:nvCxnSpPr>
      <xdr:spPr>
        <a:xfrm>
          <a:off x="2908300" y="9799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162560</xdr:rowOff>
    </xdr:from>
    <xdr:to>
      <xdr:col>10</xdr:col>
      <xdr:colOff>165100</xdr:colOff>
      <xdr:row>57</xdr:row>
      <xdr:rowOff>92710</xdr:rowOff>
    </xdr:to>
    <xdr:sp macro="" textlink="">
      <xdr:nvSpPr>
        <xdr:cNvPr id="194" name="楕円 193"/>
        <xdr:cNvSpPr/>
      </xdr:nvSpPr>
      <xdr:spPr>
        <a:xfrm>
          <a:off x="196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26670</xdr:rowOff>
    </xdr:from>
    <xdr:to>
      <xdr:col>15</xdr:col>
      <xdr:colOff>50800</xdr:colOff>
      <xdr:row>57</xdr:row>
      <xdr:rowOff>41910</xdr:rowOff>
    </xdr:to>
    <xdr:cxnSp macro="">
      <xdr:nvCxnSpPr>
        <xdr:cNvPr id="195" name="直線コネクタ 194"/>
        <xdr:cNvCxnSpPr/>
      </xdr:nvCxnSpPr>
      <xdr:spPr>
        <a:xfrm flipV="1">
          <a:off x="2019300" y="9799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196" name="楕円 195"/>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57</xdr:row>
      <xdr:rowOff>41910</xdr:rowOff>
    </xdr:to>
    <xdr:cxnSp macro="">
      <xdr:nvCxnSpPr>
        <xdr:cNvPr id="197" name="直線コネクタ 196"/>
        <xdr:cNvCxnSpPr/>
      </xdr:nvCxnSpPr>
      <xdr:spPr>
        <a:xfrm>
          <a:off x="1130300" y="97497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98" name="n_1aveValue【橋りょう・トンネ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9"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0"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1" name="n_4aveValue【橋りょう・トンネ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2" name="n_1mainValue【橋りょう・トンネ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93997</xdr:rowOff>
    </xdr:from>
    <xdr:ext cx="405111" cy="259045"/>
    <xdr:sp macro="" textlink="">
      <xdr:nvSpPr>
        <xdr:cNvPr id="203" name="n_2mainValue【橋りょう・トンネル】&#10;有形固定資産減価償却率"/>
        <xdr:cNvSpPr txBox="1"/>
      </xdr:nvSpPr>
      <xdr:spPr>
        <a:xfrm>
          <a:off x="2705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109237</xdr:rowOff>
    </xdr:from>
    <xdr:ext cx="405111" cy="259045"/>
    <xdr:sp macro="" textlink="">
      <xdr:nvSpPr>
        <xdr:cNvPr id="204" name="n_3mainValue【橋りょう・トンネル】&#10;有形固定資産減価償却率"/>
        <xdr:cNvSpPr txBox="1"/>
      </xdr:nvSpPr>
      <xdr:spPr>
        <a:xfrm>
          <a:off x="1816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205" name="n_4mainValue【橋りょう・トンネル】&#10;有形固定資産減価償却率"/>
        <xdr:cNvSpPr txBox="1"/>
      </xdr:nvSpPr>
      <xdr:spPr>
        <a:xfrm>
          <a:off x="927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36"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68652</xdr:rowOff>
    </xdr:from>
    <xdr:to>
      <xdr:col>55</xdr:col>
      <xdr:colOff>50800</xdr:colOff>
      <xdr:row>64</xdr:row>
      <xdr:rowOff>170252</xdr:rowOff>
    </xdr:to>
    <xdr:sp macro="" textlink="">
      <xdr:nvSpPr>
        <xdr:cNvPr id="247" name="楕円 246"/>
        <xdr:cNvSpPr/>
      </xdr:nvSpPr>
      <xdr:spPr>
        <a:xfrm>
          <a:off x="10426700" y="110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155029</xdr:rowOff>
    </xdr:from>
    <xdr:ext cx="469744" cy="259045"/>
    <xdr:sp macro="" textlink="">
      <xdr:nvSpPr>
        <xdr:cNvPr id="248" name="【橋りょう・トンネル】&#10;一人当たり有形固定資産（償却資産）額該当値テキスト"/>
        <xdr:cNvSpPr txBox="1"/>
      </xdr:nvSpPr>
      <xdr:spPr>
        <a:xfrm>
          <a:off x="10515600" y="109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68749</xdr:rowOff>
    </xdr:from>
    <xdr:to>
      <xdr:col>50</xdr:col>
      <xdr:colOff>165100</xdr:colOff>
      <xdr:row>64</xdr:row>
      <xdr:rowOff>170349</xdr:rowOff>
    </xdr:to>
    <xdr:sp macro="" textlink="">
      <xdr:nvSpPr>
        <xdr:cNvPr id="249" name="楕円 248"/>
        <xdr:cNvSpPr/>
      </xdr:nvSpPr>
      <xdr:spPr>
        <a:xfrm>
          <a:off x="9588500" y="110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119452</xdr:rowOff>
    </xdr:from>
    <xdr:to>
      <xdr:col>55</xdr:col>
      <xdr:colOff>0</xdr:colOff>
      <xdr:row>64</xdr:row>
      <xdr:rowOff>119549</xdr:rowOff>
    </xdr:to>
    <xdr:cxnSp macro="">
      <xdr:nvCxnSpPr>
        <xdr:cNvPr id="250" name="直線コネクタ 249"/>
        <xdr:cNvCxnSpPr/>
      </xdr:nvCxnSpPr>
      <xdr:spPr>
        <a:xfrm flipV="1">
          <a:off x="9639300" y="11092252"/>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68838</xdr:rowOff>
    </xdr:from>
    <xdr:to>
      <xdr:col>46</xdr:col>
      <xdr:colOff>38100</xdr:colOff>
      <xdr:row>64</xdr:row>
      <xdr:rowOff>170438</xdr:rowOff>
    </xdr:to>
    <xdr:sp macro="" textlink="">
      <xdr:nvSpPr>
        <xdr:cNvPr id="251" name="楕円 250"/>
        <xdr:cNvSpPr/>
      </xdr:nvSpPr>
      <xdr:spPr>
        <a:xfrm>
          <a:off x="8699500" y="110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119549</xdr:rowOff>
    </xdr:from>
    <xdr:to>
      <xdr:col>50</xdr:col>
      <xdr:colOff>114300</xdr:colOff>
      <xdr:row>64</xdr:row>
      <xdr:rowOff>119638</xdr:rowOff>
    </xdr:to>
    <xdr:cxnSp macro="">
      <xdr:nvCxnSpPr>
        <xdr:cNvPr id="252" name="直線コネクタ 251"/>
        <xdr:cNvCxnSpPr/>
      </xdr:nvCxnSpPr>
      <xdr:spPr>
        <a:xfrm flipV="1">
          <a:off x="8750300" y="11092349"/>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71207</xdr:rowOff>
    </xdr:from>
    <xdr:to>
      <xdr:col>41</xdr:col>
      <xdr:colOff>101600</xdr:colOff>
      <xdr:row>65</xdr:row>
      <xdr:rowOff>1357</xdr:rowOff>
    </xdr:to>
    <xdr:sp macro="" textlink="">
      <xdr:nvSpPr>
        <xdr:cNvPr id="253" name="楕円 252"/>
        <xdr:cNvSpPr/>
      </xdr:nvSpPr>
      <xdr:spPr>
        <a:xfrm>
          <a:off x="7810500" y="110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119638</xdr:rowOff>
    </xdr:from>
    <xdr:to>
      <xdr:col>45</xdr:col>
      <xdr:colOff>177800</xdr:colOff>
      <xdr:row>64</xdr:row>
      <xdr:rowOff>122007</xdr:rowOff>
    </xdr:to>
    <xdr:cxnSp macro="">
      <xdr:nvCxnSpPr>
        <xdr:cNvPr id="254" name="直線コネクタ 253"/>
        <xdr:cNvCxnSpPr/>
      </xdr:nvCxnSpPr>
      <xdr:spPr>
        <a:xfrm flipV="1">
          <a:off x="7861300" y="11092438"/>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71258</xdr:rowOff>
    </xdr:from>
    <xdr:to>
      <xdr:col>36</xdr:col>
      <xdr:colOff>165100</xdr:colOff>
      <xdr:row>65</xdr:row>
      <xdr:rowOff>1408</xdr:rowOff>
    </xdr:to>
    <xdr:sp macro="" textlink="">
      <xdr:nvSpPr>
        <xdr:cNvPr id="255" name="楕円 254"/>
        <xdr:cNvSpPr/>
      </xdr:nvSpPr>
      <xdr:spPr>
        <a:xfrm>
          <a:off x="6921500" y="110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122007</xdr:rowOff>
    </xdr:from>
    <xdr:to>
      <xdr:col>41</xdr:col>
      <xdr:colOff>50800</xdr:colOff>
      <xdr:row>64</xdr:row>
      <xdr:rowOff>122058</xdr:rowOff>
    </xdr:to>
    <xdr:cxnSp macro="">
      <xdr:nvCxnSpPr>
        <xdr:cNvPr id="256" name="直線コネクタ 255"/>
        <xdr:cNvCxnSpPr/>
      </xdr:nvCxnSpPr>
      <xdr:spPr>
        <a:xfrm flipV="1">
          <a:off x="6972300" y="1109480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57"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58"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59"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60"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161476</xdr:rowOff>
    </xdr:from>
    <xdr:ext cx="469744" cy="259045"/>
    <xdr:sp macro="" textlink="">
      <xdr:nvSpPr>
        <xdr:cNvPr id="261" name="n_1mainValue【橋りょう・トンネル】&#10;一人当たり有形固定資産（償却資産）額"/>
        <xdr:cNvSpPr txBox="1"/>
      </xdr:nvSpPr>
      <xdr:spPr>
        <a:xfrm>
          <a:off x="9391728" y="1113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161565</xdr:rowOff>
    </xdr:from>
    <xdr:ext cx="469744" cy="259045"/>
    <xdr:sp macro="" textlink="">
      <xdr:nvSpPr>
        <xdr:cNvPr id="262" name="n_2mainValue【橋りょう・トンネル】&#10;一人当たり有形固定資産（償却資産）額"/>
        <xdr:cNvSpPr txBox="1"/>
      </xdr:nvSpPr>
      <xdr:spPr>
        <a:xfrm>
          <a:off x="8515428" y="111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163934</xdr:rowOff>
    </xdr:from>
    <xdr:ext cx="469744" cy="259045"/>
    <xdr:sp macro="" textlink="">
      <xdr:nvSpPr>
        <xdr:cNvPr id="263" name="n_3mainValue【橋りょう・トンネル】&#10;一人当たり有形固定資産（償却資産）額"/>
        <xdr:cNvSpPr txBox="1"/>
      </xdr:nvSpPr>
      <xdr:spPr>
        <a:xfrm>
          <a:off x="7626428" y="111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163985</xdr:rowOff>
    </xdr:from>
    <xdr:ext cx="469744" cy="259045"/>
    <xdr:sp macro="" textlink="">
      <xdr:nvSpPr>
        <xdr:cNvPr id="264" name="n_4mainValue【橋りょう・トンネル】&#10;一人当たり有形固定資産（償却資産）額"/>
        <xdr:cNvSpPr txBox="1"/>
      </xdr:nvSpPr>
      <xdr:spPr>
        <a:xfrm>
          <a:off x="6737428" y="111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92" name="【公営住宅】&#10;有形固定資産減価償却率平均値テキスト"/>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58165</xdr:rowOff>
    </xdr:from>
    <xdr:to>
      <xdr:col>24</xdr:col>
      <xdr:colOff>114300</xdr:colOff>
      <xdr:row>77</xdr:row>
      <xdr:rowOff>159765</xdr:rowOff>
    </xdr:to>
    <xdr:sp macro="" textlink="">
      <xdr:nvSpPr>
        <xdr:cNvPr id="303" name="楕円 302"/>
        <xdr:cNvSpPr/>
      </xdr:nvSpPr>
      <xdr:spPr>
        <a:xfrm>
          <a:off x="45847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11192</xdr:rowOff>
    </xdr:from>
    <xdr:ext cx="405111" cy="259045"/>
    <xdr:sp macro="" textlink="">
      <xdr:nvSpPr>
        <xdr:cNvPr id="304" name="【公営住宅】&#10;有形固定資産減価償却率該当値テキスト"/>
        <xdr:cNvSpPr txBox="1"/>
      </xdr:nvSpPr>
      <xdr:spPr>
        <a:xfrm>
          <a:off x="4673600" y="132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106172</xdr:rowOff>
    </xdr:from>
    <xdr:to>
      <xdr:col>20</xdr:col>
      <xdr:colOff>38100</xdr:colOff>
      <xdr:row>83</xdr:row>
      <xdr:rowOff>36322</xdr:rowOff>
    </xdr:to>
    <xdr:sp macro="" textlink="">
      <xdr:nvSpPr>
        <xdr:cNvPr id="305" name="楕円 304"/>
        <xdr:cNvSpPr/>
      </xdr:nvSpPr>
      <xdr:spPr>
        <a:xfrm>
          <a:off x="3746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108965</xdr:rowOff>
    </xdr:from>
    <xdr:to>
      <xdr:col>24</xdr:col>
      <xdr:colOff>63500</xdr:colOff>
      <xdr:row>82</xdr:row>
      <xdr:rowOff>156972</xdr:rowOff>
    </xdr:to>
    <xdr:cxnSp macro="">
      <xdr:nvCxnSpPr>
        <xdr:cNvPr id="306" name="直線コネクタ 305"/>
        <xdr:cNvCxnSpPr/>
      </xdr:nvCxnSpPr>
      <xdr:spPr>
        <a:xfrm flipV="1">
          <a:off x="3797300" y="13310615"/>
          <a:ext cx="838200" cy="9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69596</xdr:rowOff>
    </xdr:from>
    <xdr:to>
      <xdr:col>15</xdr:col>
      <xdr:colOff>101600</xdr:colOff>
      <xdr:row>82</xdr:row>
      <xdr:rowOff>171196</xdr:rowOff>
    </xdr:to>
    <xdr:sp macro="" textlink="">
      <xdr:nvSpPr>
        <xdr:cNvPr id="307" name="楕円 306"/>
        <xdr:cNvSpPr/>
      </xdr:nvSpPr>
      <xdr:spPr>
        <a:xfrm>
          <a:off x="2857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120396</xdr:rowOff>
    </xdr:from>
    <xdr:to>
      <xdr:col>19</xdr:col>
      <xdr:colOff>177800</xdr:colOff>
      <xdr:row>82</xdr:row>
      <xdr:rowOff>156972</xdr:rowOff>
    </xdr:to>
    <xdr:cxnSp macro="">
      <xdr:nvCxnSpPr>
        <xdr:cNvPr id="308" name="直線コネクタ 307"/>
        <xdr:cNvCxnSpPr/>
      </xdr:nvCxnSpPr>
      <xdr:spPr>
        <a:xfrm>
          <a:off x="2908300" y="14179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19304</xdr:rowOff>
    </xdr:from>
    <xdr:to>
      <xdr:col>10</xdr:col>
      <xdr:colOff>165100</xdr:colOff>
      <xdr:row>82</xdr:row>
      <xdr:rowOff>120904</xdr:rowOff>
    </xdr:to>
    <xdr:sp macro="" textlink="">
      <xdr:nvSpPr>
        <xdr:cNvPr id="309" name="楕円 308"/>
        <xdr:cNvSpPr/>
      </xdr:nvSpPr>
      <xdr:spPr>
        <a:xfrm>
          <a:off x="1968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70104</xdr:rowOff>
    </xdr:from>
    <xdr:to>
      <xdr:col>15</xdr:col>
      <xdr:colOff>50800</xdr:colOff>
      <xdr:row>82</xdr:row>
      <xdr:rowOff>120396</xdr:rowOff>
    </xdr:to>
    <xdr:cxnSp macro="">
      <xdr:nvCxnSpPr>
        <xdr:cNvPr id="310" name="直線コネクタ 309"/>
        <xdr:cNvCxnSpPr/>
      </xdr:nvCxnSpPr>
      <xdr:spPr>
        <a:xfrm>
          <a:off x="2019300" y="141290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145035</xdr:rowOff>
    </xdr:from>
    <xdr:to>
      <xdr:col>6</xdr:col>
      <xdr:colOff>38100</xdr:colOff>
      <xdr:row>82</xdr:row>
      <xdr:rowOff>75185</xdr:rowOff>
    </xdr:to>
    <xdr:sp macro="" textlink="">
      <xdr:nvSpPr>
        <xdr:cNvPr id="311" name="楕円 310"/>
        <xdr:cNvSpPr/>
      </xdr:nvSpPr>
      <xdr:spPr>
        <a:xfrm>
          <a:off x="1079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24385</xdr:rowOff>
    </xdr:from>
    <xdr:to>
      <xdr:col>10</xdr:col>
      <xdr:colOff>114300</xdr:colOff>
      <xdr:row>82</xdr:row>
      <xdr:rowOff>70104</xdr:rowOff>
    </xdr:to>
    <xdr:cxnSp macro="">
      <xdr:nvCxnSpPr>
        <xdr:cNvPr id="312" name="直線コネクタ 311"/>
        <xdr:cNvCxnSpPr/>
      </xdr:nvCxnSpPr>
      <xdr:spPr>
        <a:xfrm>
          <a:off x="1130300" y="140832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3" name="n_1aveValue【公営住宅】&#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112285</xdr:rowOff>
    </xdr:from>
    <xdr:ext cx="405111" cy="259045"/>
    <xdr:sp macro="" textlink="">
      <xdr:nvSpPr>
        <xdr:cNvPr id="314" name="n_2aveValue【公営住宅】&#10;有形固定資産減価償却率"/>
        <xdr:cNvSpPr txBox="1"/>
      </xdr:nvSpPr>
      <xdr:spPr>
        <a:xfrm>
          <a:off x="27057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5" name="n_3ave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6"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27449</xdr:rowOff>
    </xdr:from>
    <xdr:ext cx="405111" cy="259045"/>
    <xdr:sp macro="" textlink="">
      <xdr:nvSpPr>
        <xdr:cNvPr id="317" name="n_1mainValue【公営住宅】&#10;有形固定資産減価償却率"/>
        <xdr:cNvSpPr txBox="1"/>
      </xdr:nvSpPr>
      <xdr:spPr>
        <a:xfrm>
          <a:off x="35820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318" name="n_2main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319" name="n_3main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66312</xdr:rowOff>
    </xdr:from>
    <xdr:ext cx="405111" cy="259045"/>
    <xdr:sp macro="" textlink="">
      <xdr:nvSpPr>
        <xdr:cNvPr id="320" name="n_4mainValue【公営住宅】&#10;有形固定資産減価償却率"/>
        <xdr:cNvSpPr txBox="1"/>
      </xdr:nvSpPr>
      <xdr:spPr>
        <a:xfrm>
          <a:off x="927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150435</xdr:rowOff>
    </xdr:from>
    <xdr:ext cx="469744" cy="259045"/>
    <xdr:sp macro="" textlink="">
      <xdr:nvSpPr>
        <xdr:cNvPr id="347" name="【公営住宅】&#10;一人当たり面積平均値テキスト"/>
        <xdr:cNvSpPr txBox="1"/>
      </xdr:nvSpPr>
      <xdr:spPr>
        <a:xfrm>
          <a:off x="10515600" y="1438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31192</xdr:rowOff>
    </xdr:from>
    <xdr:to>
      <xdr:col>55</xdr:col>
      <xdr:colOff>50800</xdr:colOff>
      <xdr:row>82</xdr:row>
      <xdr:rowOff>132792</xdr:rowOff>
    </xdr:to>
    <xdr:sp macro="" textlink="">
      <xdr:nvSpPr>
        <xdr:cNvPr id="358" name="楕円 357"/>
        <xdr:cNvSpPr/>
      </xdr:nvSpPr>
      <xdr:spPr>
        <a:xfrm>
          <a:off x="10426700" y="140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54069</xdr:rowOff>
    </xdr:from>
    <xdr:ext cx="469744" cy="259045"/>
    <xdr:sp macro="" textlink="">
      <xdr:nvSpPr>
        <xdr:cNvPr id="359" name="【公営住宅】&#10;一人当たり面積該当値テキスト"/>
        <xdr:cNvSpPr txBox="1"/>
      </xdr:nvSpPr>
      <xdr:spPr>
        <a:xfrm>
          <a:off x="10515600" y="139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24333</xdr:rowOff>
    </xdr:from>
    <xdr:to>
      <xdr:col>50</xdr:col>
      <xdr:colOff>165100</xdr:colOff>
      <xdr:row>85</xdr:row>
      <xdr:rowOff>125933</xdr:rowOff>
    </xdr:to>
    <xdr:sp macro="" textlink="">
      <xdr:nvSpPr>
        <xdr:cNvPr id="360" name="楕円 359"/>
        <xdr:cNvSpPr/>
      </xdr:nvSpPr>
      <xdr:spPr>
        <a:xfrm>
          <a:off x="9588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81992</xdr:rowOff>
    </xdr:from>
    <xdr:to>
      <xdr:col>55</xdr:col>
      <xdr:colOff>0</xdr:colOff>
      <xdr:row>85</xdr:row>
      <xdr:rowOff>75133</xdr:rowOff>
    </xdr:to>
    <xdr:cxnSp macro="">
      <xdr:nvCxnSpPr>
        <xdr:cNvPr id="361" name="直線コネクタ 360"/>
        <xdr:cNvCxnSpPr/>
      </xdr:nvCxnSpPr>
      <xdr:spPr>
        <a:xfrm flipV="1">
          <a:off x="9639300" y="14140892"/>
          <a:ext cx="838200" cy="5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25248</xdr:rowOff>
    </xdr:from>
    <xdr:to>
      <xdr:col>46</xdr:col>
      <xdr:colOff>38100</xdr:colOff>
      <xdr:row>85</xdr:row>
      <xdr:rowOff>126848</xdr:rowOff>
    </xdr:to>
    <xdr:sp macro="" textlink="">
      <xdr:nvSpPr>
        <xdr:cNvPr id="362" name="楕円 361"/>
        <xdr:cNvSpPr/>
      </xdr:nvSpPr>
      <xdr:spPr>
        <a:xfrm>
          <a:off x="8699500" y="14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75133</xdr:rowOff>
    </xdr:from>
    <xdr:to>
      <xdr:col>50</xdr:col>
      <xdr:colOff>114300</xdr:colOff>
      <xdr:row>85</xdr:row>
      <xdr:rowOff>76048</xdr:rowOff>
    </xdr:to>
    <xdr:cxnSp macro="">
      <xdr:nvCxnSpPr>
        <xdr:cNvPr id="363" name="直線コネクタ 362"/>
        <xdr:cNvCxnSpPr/>
      </xdr:nvCxnSpPr>
      <xdr:spPr>
        <a:xfrm flipV="1">
          <a:off x="8750300" y="146483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24791</xdr:rowOff>
    </xdr:from>
    <xdr:to>
      <xdr:col>41</xdr:col>
      <xdr:colOff>101600</xdr:colOff>
      <xdr:row>85</xdr:row>
      <xdr:rowOff>126391</xdr:rowOff>
    </xdr:to>
    <xdr:sp macro="" textlink="">
      <xdr:nvSpPr>
        <xdr:cNvPr id="364" name="楕円 363"/>
        <xdr:cNvSpPr/>
      </xdr:nvSpPr>
      <xdr:spPr>
        <a:xfrm>
          <a:off x="7810500" y="14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75591</xdr:rowOff>
    </xdr:from>
    <xdr:to>
      <xdr:col>45</xdr:col>
      <xdr:colOff>177800</xdr:colOff>
      <xdr:row>85</xdr:row>
      <xdr:rowOff>76048</xdr:rowOff>
    </xdr:to>
    <xdr:cxnSp macro="">
      <xdr:nvCxnSpPr>
        <xdr:cNvPr id="365" name="直線コネクタ 364"/>
        <xdr:cNvCxnSpPr/>
      </xdr:nvCxnSpPr>
      <xdr:spPr>
        <a:xfrm>
          <a:off x="7861300" y="146488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25705</xdr:rowOff>
    </xdr:from>
    <xdr:to>
      <xdr:col>36</xdr:col>
      <xdr:colOff>165100</xdr:colOff>
      <xdr:row>85</xdr:row>
      <xdr:rowOff>127305</xdr:rowOff>
    </xdr:to>
    <xdr:sp macro="" textlink="">
      <xdr:nvSpPr>
        <xdr:cNvPr id="366" name="楕円 365"/>
        <xdr:cNvSpPr/>
      </xdr:nvSpPr>
      <xdr:spPr>
        <a:xfrm>
          <a:off x="6921500" y="14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75591</xdr:rowOff>
    </xdr:from>
    <xdr:to>
      <xdr:col>41</xdr:col>
      <xdr:colOff>50800</xdr:colOff>
      <xdr:row>85</xdr:row>
      <xdr:rowOff>76505</xdr:rowOff>
    </xdr:to>
    <xdr:cxnSp macro="">
      <xdr:nvCxnSpPr>
        <xdr:cNvPr id="367" name="直線コネクタ 366"/>
        <xdr:cNvCxnSpPr/>
      </xdr:nvCxnSpPr>
      <xdr:spPr>
        <a:xfrm flipV="1">
          <a:off x="6972300" y="146488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8"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69"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70"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71"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117060</xdr:rowOff>
    </xdr:from>
    <xdr:ext cx="469744" cy="259045"/>
    <xdr:sp macro="" textlink="">
      <xdr:nvSpPr>
        <xdr:cNvPr id="372" name="n_1mainValue【公営住宅】&#10;一人当たり面積"/>
        <xdr:cNvSpPr txBox="1"/>
      </xdr:nvSpPr>
      <xdr:spPr>
        <a:xfrm>
          <a:off x="9391727" y="1469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117975</xdr:rowOff>
    </xdr:from>
    <xdr:ext cx="469744" cy="259045"/>
    <xdr:sp macro="" textlink="">
      <xdr:nvSpPr>
        <xdr:cNvPr id="373" name="n_2mainValue【公営住宅】&#10;一人当たり面積"/>
        <xdr:cNvSpPr txBox="1"/>
      </xdr:nvSpPr>
      <xdr:spPr>
        <a:xfrm>
          <a:off x="8515427" y="146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117518</xdr:rowOff>
    </xdr:from>
    <xdr:ext cx="469744" cy="259045"/>
    <xdr:sp macro="" textlink="">
      <xdr:nvSpPr>
        <xdr:cNvPr id="374" name="n_3mainValue【公営住宅】&#10;一人当たり面積"/>
        <xdr:cNvSpPr txBox="1"/>
      </xdr:nvSpPr>
      <xdr:spPr>
        <a:xfrm>
          <a:off x="7626427" y="146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118432</xdr:rowOff>
    </xdr:from>
    <xdr:ext cx="469744" cy="259045"/>
    <xdr:sp macro="" textlink="">
      <xdr:nvSpPr>
        <xdr:cNvPr id="375" name="n_4mainValue【公営住宅】&#10;一人当たり面積"/>
        <xdr:cNvSpPr txBox="1"/>
      </xdr:nvSpPr>
      <xdr:spPr>
        <a:xfrm>
          <a:off x="6737427" y="146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416" name="直線コネクタ 415"/>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17"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18" name="直線コネクタ 417"/>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19"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0" name="直線コネクタ 419"/>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3" name="フローチャート: 判断 422"/>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24" name="フローチャート: 判断 423"/>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25" name="フローチャート: 判断 424"/>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6" name="フローチャート: 判断 425"/>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32" name="楕円 431"/>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433" name="【認定こども園・幼稚園・保育所】&#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434" name="楕円 433"/>
        <xdr:cNvSpPr/>
      </xdr:nvSpPr>
      <xdr:spPr>
        <a:xfrm>
          <a:off x="15430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93345</xdr:rowOff>
    </xdr:from>
    <xdr:to>
      <xdr:col>85</xdr:col>
      <xdr:colOff>127000</xdr:colOff>
      <xdr:row>34</xdr:row>
      <xdr:rowOff>156210</xdr:rowOff>
    </xdr:to>
    <xdr:cxnSp macro="">
      <xdr:nvCxnSpPr>
        <xdr:cNvPr id="435" name="直線コネクタ 434"/>
        <xdr:cNvCxnSpPr/>
      </xdr:nvCxnSpPr>
      <xdr:spPr>
        <a:xfrm>
          <a:off x="15481300" y="59226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69215</xdr:rowOff>
    </xdr:from>
    <xdr:to>
      <xdr:col>76</xdr:col>
      <xdr:colOff>165100</xdr:colOff>
      <xdr:row>34</xdr:row>
      <xdr:rowOff>170815</xdr:rowOff>
    </xdr:to>
    <xdr:sp macro="" textlink="">
      <xdr:nvSpPr>
        <xdr:cNvPr id="436" name="楕円 435"/>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93345</xdr:rowOff>
    </xdr:from>
    <xdr:to>
      <xdr:col>81</xdr:col>
      <xdr:colOff>50800</xdr:colOff>
      <xdr:row>34</xdr:row>
      <xdr:rowOff>120015</xdr:rowOff>
    </xdr:to>
    <xdr:cxnSp macro="">
      <xdr:nvCxnSpPr>
        <xdr:cNvPr id="437" name="直線コネクタ 436"/>
        <xdr:cNvCxnSpPr/>
      </xdr:nvCxnSpPr>
      <xdr:spPr>
        <a:xfrm flipV="1">
          <a:off x="14592300" y="5922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57785</xdr:rowOff>
    </xdr:from>
    <xdr:to>
      <xdr:col>72</xdr:col>
      <xdr:colOff>38100</xdr:colOff>
      <xdr:row>41</xdr:row>
      <xdr:rowOff>159385</xdr:rowOff>
    </xdr:to>
    <xdr:sp macro="" textlink="">
      <xdr:nvSpPr>
        <xdr:cNvPr id="438" name="楕円 437"/>
        <xdr:cNvSpPr/>
      </xdr:nvSpPr>
      <xdr:spPr>
        <a:xfrm>
          <a:off x="1365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120015</xdr:rowOff>
    </xdr:from>
    <xdr:to>
      <xdr:col>76</xdr:col>
      <xdr:colOff>114300</xdr:colOff>
      <xdr:row>41</xdr:row>
      <xdr:rowOff>108585</xdr:rowOff>
    </xdr:to>
    <xdr:cxnSp macro="">
      <xdr:nvCxnSpPr>
        <xdr:cNvPr id="439" name="直線コネクタ 438"/>
        <xdr:cNvCxnSpPr/>
      </xdr:nvCxnSpPr>
      <xdr:spPr>
        <a:xfrm flipV="1">
          <a:off x="13703300" y="5949315"/>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29210</xdr:rowOff>
    </xdr:from>
    <xdr:to>
      <xdr:col>67</xdr:col>
      <xdr:colOff>101600</xdr:colOff>
      <xdr:row>41</xdr:row>
      <xdr:rowOff>130810</xdr:rowOff>
    </xdr:to>
    <xdr:sp macro="" textlink="">
      <xdr:nvSpPr>
        <xdr:cNvPr id="440" name="楕円 439"/>
        <xdr:cNvSpPr/>
      </xdr:nvSpPr>
      <xdr:spPr>
        <a:xfrm>
          <a:off x="1276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80010</xdr:rowOff>
    </xdr:from>
    <xdr:to>
      <xdr:col>71</xdr:col>
      <xdr:colOff>177800</xdr:colOff>
      <xdr:row>41</xdr:row>
      <xdr:rowOff>108585</xdr:rowOff>
    </xdr:to>
    <xdr:cxnSp macro="">
      <xdr:nvCxnSpPr>
        <xdr:cNvPr id="441" name="直線コネクタ 440"/>
        <xdr:cNvCxnSpPr/>
      </xdr:nvCxnSpPr>
      <xdr:spPr>
        <a:xfrm>
          <a:off x="12814300" y="7109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2"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443"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444" name="n_3ave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45"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160672</xdr:rowOff>
    </xdr:from>
    <xdr:ext cx="405111" cy="259045"/>
    <xdr:sp macro="" textlink="">
      <xdr:nvSpPr>
        <xdr:cNvPr id="446" name="n_1mainValue【認定こども園・幼稚園・保育所】&#10;有形固定資産減価償却率"/>
        <xdr:cNvSpPr txBox="1"/>
      </xdr:nvSpPr>
      <xdr:spPr>
        <a:xfrm>
          <a:off x="15266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15892</xdr:rowOff>
    </xdr:from>
    <xdr:ext cx="405111" cy="259045"/>
    <xdr:sp macro="" textlink="">
      <xdr:nvSpPr>
        <xdr:cNvPr id="447" name="n_2mainValue【認定こども園・幼稚園・保育所】&#10;有形固定資産減価償却率"/>
        <xdr:cNvSpPr txBox="1"/>
      </xdr:nvSpPr>
      <xdr:spPr>
        <a:xfrm>
          <a:off x="14389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150512</xdr:rowOff>
    </xdr:from>
    <xdr:ext cx="405111" cy="259045"/>
    <xdr:sp macro="" textlink="">
      <xdr:nvSpPr>
        <xdr:cNvPr id="448" name="n_3mainValue【認定こども園・幼稚園・保育所】&#10;有形固定資産減価償却率"/>
        <xdr:cNvSpPr txBox="1"/>
      </xdr:nvSpPr>
      <xdr:spPr>
        <a:xfrm>
          <a:off x="13500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121937</xdr:rowOff>
    </xdr:from>
    <xdr:ext cx="405111" cy="259045"/>
    <xdr:sp macro="" textlink="">
      <xdr:nvSpPr>
        <xdr:cNvPr id="449" name="n_4mainValue【認定こども園・幼稚園・保育所】&#10;有形固定資産減価償却率"/>
        <xdr:cNvSpPr txBox="1"/>
      </xdr:nvSpPr>
      <xdr:spPr>
        <a:xfrm>
          <a:off x="12611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0" name="テキスト ボックス 45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476" name="直線コネクタ 475"/>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477"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478" name="直線コネクタ 477"/>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479"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480" name="直線コネクタ 479"/>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481"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82" name="フローチャート: 判断 481"/>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483" name="フローチャート: 判断 482"/>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484" name="フローチャート: 判断 483"/>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485" name="フローチャート: 判断 484"/>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6" name="フローチャート: 判断 485"/>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492" name="楕円 491"/>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167112</xdr:rowOff>
    </xdr:from>
    <xdr:ext cx="469744" cy="259045"/>
    <xdr:sp macro="" textlink="">
      <xdr:nvSpPr>
        <xdr:cNvPr id="493" name="【認定こども園・幼稚園・保育所】&#10;一人当たり面積該当値テキスト"/>
        <xdr:cNvSpPr txBox="1"/>
      </xdr:nvSpPr>
      <xdr:spPr>
        <a:xfrm>
          <a:off x="221996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123372</xdr:rowOff>
    </xdr:from>
    <xdr:to>
      <xdr:col>112</xdr:col>
      <xdr:colOff>38100</xdr:colOff>
      <xdr:row>41</xdr:row>
      <xdr:rowOff>53522</xdr:rowOff>
    </xdr:to>
    <xdr:sp macro="" textlink="">
      <xdr:nvSpPr>
        <xdr:cNvPr id="494" name="楕円 493"/>
        <xdr:cNvSpPr/>
      </xdr:nvSpPr>
      <xdr:spPr>
        <a:xfrm>
          <a:off x="2127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2722</xdr:rowOff>
    </xdr:from>
    <xdr:to>
      <xdr:col>116</xdr:col>
      <xdr:colOff>63500</xdr:colOff>
      <xdr:row>41</xdr:row>
      <xdr:rowOff>68035</xdr:rowOff>
    </xdr:to>
    <xdr:cxnSp macro="">
      <xdr:nvCxnSpPr>
        <xdr:cNvPr id="495" name="直線コネクタ 494"/>
        <xdr:cNvCxnSpPr/>
      </xdr:nvCxnSpPr>
      <xdr:spPr>
        <a:xfrm>
          <a:off x="21323300" y="70321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134257</xdr:rowOff>
    </xdr:from>
    <xdr:to>
      <xdr:col>107</xdr:col>
      <xdr:colOff>101600</xdr:colOff>
      <xdr:row>41</xdr:row>
      <xdr:rowOff>64407</xdr:rowOff>
    </xdr:to>
    <xdr:sp macro="" textlink="">
      <xdr:nvSpPr>
        <xdr:cNvPr id="496" name="楕円 495"/>
        <xdr:cNvSpPr/>
      </xdr:nvSpPr>
      <xdr:spPr>
        <a:xfrm>
          <a:off x="20383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2722</xdr:rowOff>
    </xdr:from>
    <xdr:to>
      <xdr:col>111</xdr:col>
      <xdr:colOff>177800</xdr:colOff>
      <xdr:row>41</xdr:row>
      <xdr:rowOff>13607</xdr:rowOff>
    </xdr:to>
    <xdr:cxnSp macro="">
      <xdr:nvCxnSpPr>
        <xdr:cNvPr id="497" name="直線コネクタ 496"/>
        <xdr:cNvCxnSpPr/>
      </xdr:nvCxnSpPr>
      <xdr:spPr>
        <a:xfrm flipV="1">
          <a:off x="20434300" y="703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169635</xdr:rowOff>
    </xdr:from>
    <xdr:to>
      <xdr:col>102</xdr:col>
      <xdr:colOff>165100</xdr:colOff>
      <xdr:row>42</xdr:row>
      <xdr:rowOff>99785</xdr:rowOff>
    </xdr:to>
    <xdr:sp macro="" textlink="">
      <xdr:nvSpPr>
        <xdr:cNvPr id="498" name="楕円 497"/>
        <xdr:cNvSpPr/>
      </xdr:nvSpPr>
      <xdr:spPr>
        <a:xfrm>
          <a:off x="19494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13607</xdr:rowOff>
    </xdr:from>
    <xdr:to>
      <xdr:col>107</xdr:col>
      <xdr:colOff>50800</xdr:colOff>
      <xdr:row>42</xdr:row>
      <xdr:rowOff>48985</xdr:rowOff>
    </xdr:to>
    <xdr:cxnSp macro="">
      <xdr:nvCxnSpPr>
        <xdr:cNvPr id="499" name="直線コネクタ 498"/>
        <xdr:cNvCxnSpPr/>
      </xdr:nvCxnSpPr>
      <xdr:spPr>
        <a:xfrm flipV="1">
          <a:off x="19545300" y="70430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115207</xdr:rowOff>
    </xdr:from>
    <xdr:to>
      <xdr:col>98</xdr:col>
      <xdr:colOff>38100</xdr:colOff>
      <xdr:row>42</xdr:row>
      <xdr:rowOff>45357</xdr:rowOff>
    </xdr:to>
    <xdr:sp macro="" textlink="">
      <xdr:nvSpPr>
        <xdr:cNvPr id="500" name="楕円 499"/>
        <xdr:cNvSpPr/>
      </xdr:nvSpPr>
      <xdr:spPr>
        <a:xfrm>
          <a:off x="18605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166007</xdr:rowOff>
    </xdr:from>
    <xdr:to>
      <xdr:col>102</xdr:col>
      <xdr:colOff>114300</xdr:colOff>
      <xdr:row>42</xdr:row>
      <xdr:rowOff>48985</xdr:rowOff>
    </xdr:to>
    <xdr:cxnSp macro="">
      <xdr:nvCxnSpPr>
        <xdr:cNvPr id="501" name="直線コネクタ 500"/>
        <xdr:cNvCxnSpPr/>
      </xdr:nvCxnSpPr>
      <xdr:spPr>
        <a:xfrm>
          <a:off x="18656300" y="71954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502"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503"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504"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05"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44649</xdr:rowOff>
    </xdr:from>
    <xdr:ext cx="469744" cy="259045"/>
    <xdr:sp macro="" textlink="">
      <xdr:nvSpPr>
        <xdr:cNvPr id="506" name="n_1mainValue【認定こども園・幼稚園・保育所】&#10;一人当たり面積"/>
        <xdr:cNvSpPr txBox="1"/>
      </xdr:nvSpPr>
      <xdr:spPr>
        <a:xfrm>
          <a:off x="21075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55534</xdr:rowOff>
    </xdr:from>
    <xdr:ext cx="469744" cy="259045"/>
    <xdr:sp macro="" textlink="">
      <xdr:nvSpPr>
        <xdr:cNvPr id="507" name="n_2mainValue【認定こども園・幼稚園・保育所】&#10;一人当たり面積"/>
        <xdr:cNvSpPr txBox="1"/>
      </xdr:nvSpPr>
      <xdr:spPr>
        <a:xfrm>
          <a:off x="20199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90912</xdr:rowOff>
    </xdr:from>
    <xdr:ext cx="469744" cy="259045"/>
    <xdr:sp macro="" textlink="">
      <xdr:nvSpPr>
        <xdr:cNvPr id="508" name="n_3mainValue【認定こども園・幼稚園・保育所】&#10;一人当たり面積"/>
        <xdr:cNvSpPr txBox="1"/>
      </xdr:nvSpPr>
      <xdr:spPr>
        <a:xfrm>
          <a:off x="193104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36484</xdr:rowOff>
    </xdr:from>
    <xdr:ext cx="469744" cy="259045"/>
    <xdr:sp macro="" textlink="">
      <xdr:nvSpPr>
        <xdr:cNvPr id="509" name="n_4mainValue【認定こども園・幼稚園・保育所】&#10;一人当たり面積"/>
        <xdr:cNvSpPr txBox="1"/>
      </xdr:nvSpPr>
      <xdr:spPr>
        <a:xfrm>
          <a:off x="18421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34" name="直線コネクタ 533"/>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35"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36" name="直線コネクタ 535"/>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7"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8" name="直線コネクタ 537"/>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539"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40" name="フローチャート: 判断 539"/>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41" name="フローチャート: 判断 540"/>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2" name="フローチャート: 判断 541"/>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43" name="フローチャート: 判断 542"/>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4" name="フローチャート: 判断 543"/>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50" name="楕円 549"/>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51" name="【学校施設】&#10;有形固定資産減価償却率該当値テキスト"/>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552" name="楕円 551"/>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45720</xdr:rowOff>
    </xdr:to>
    <xdr:cxnSp macro="">
      <xdr:nvCxnSpPr>
        <xdr:cNvPr id="553" name="直線コネクタ 552"/>
        <xdr:cNvCxnSpPr/>
      </xdr:nvCxnSpPr>
      <xdr:spPr>
        <a:xfrm>
          <a:off x="15481300" y="10626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48260</xdr:rowOff>
    </xdr:from>
    <xdr:to>
      <xdr:col>76</xdr:col>
      <xdr:colOff>165100</xdr:colOff>
      <xdr:row>61</xdr:row>
      <xdr:rowOff>149860</xdr:rowOff>
    </xdr:to>
    <xdr:sp macro="" textlink="">
      <xdr:nvSpPr>
        <xdr:cNvPr id="554" name="楕円 553"/>
        <xdr:cNvSpPr/>
      </xdr:nvSpPr>
      <xdr:spPr>
        <a:xfrm>
          <a:off x="1454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61</xdr:row>
      <xdr:rowOff>167640</xdr:rowOff>
    </xdr:to>
    <xdr:cxnSp macro="">
      <xdr:nvCxnSpPr>
        <xdr:cNvPr id="555" name="直線コネクタ 554"/>
        <xdr:cNvCxnSpPr/>
      </xdr:nvCxnSpPr>
      <xdr:spPr>
        <a:xfrm>
          <a:off x="14592300" y="105575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56" name="楕円 555"/>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99060</xdr:rowOff>
    </xdr:to>
    <xdr:cxnSp macro="">
      <xdr:nvCxnSpPr>
        <xdr:cNvPr id="557" name="直線コネクタ 556"/>
        <xdr:cNvCxnSpPr/>
      </xdr:nvCxnSpPr>
      <xdr:spPr>
        <a:xfrm>
          <a:off x="13703300" y="104775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8" name="楕円 557"/>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22860</xdr:rowOff>
    </xdr:to>
    <xdr:cxnSp macro="">
      <xdr:nvCxnSpPr>
        <xdr:cNvPr id="559" name="直線コネクタ 558"/>
        <xdr:cNvCxnSpPr/>
      </xdr:nvCxnSpPr>
      <xdr:spPr>
        <a:xfrm flipV="1">
          <a:off x="12814300" y="10477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60"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61"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62" name="n_3ave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3"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564" name="n_1mainValue【学校施設】&#10;有形固定資産減価償却率"/>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140987</xdr:rowOff>
    </xdr:from>
    <xdr:ext cx="405111" cy="259045"/>
    <xdr:sp macro="" textlink="">
      <xdr:nvSpPr>
        <xdr:cNvPr id="565" name="n_2mainValue【学校施設】&#10;有形固定資産減価償却率"/>
        <xdr:cNvSpPr txBox="1"/>
      </xdr:nvSpPr>
      <xdr:spPr>
        <a:xfrm>
          <a:off x="14389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66" name="n_3mainValue【学校施設】&#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7" name="n_4mainValue【学校施設】&#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590" name="直線コネクタ 589"/>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591"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592" name="直線コネクタ 591"/>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593"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594" name="直線コネクタ 593"/>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595"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96" name="フローチャート: 判断 595"/>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97" name="フローチャート: 判断 596"/>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98" name="フローチャート: 判断 597"/>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99" name="フローチャート: 判断 598"/>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00" name="フローチャート: 判断 599"/>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21895</xdr:rowOff>
    </xdr:from>
    <xdr:to>
      <xdr:col>116</xdr:col>
      <xdr:colOff>114300</xdr:colOff>
      <xdr:row>63</xdr:row>
      <xdr:rowOff>123495</xdr:rowOff>
    </xdr:to>
    <xdr:sp macro="" textlink="">
      <xdr:nvSpPr>
        <xdr:cNvPr id="606" name="楕円 605"/>
        <xdr:cNvSpPr/>
      </xdr:nvSpPr>
      <xdr:spPr>
        <a:xfrm>
          <a:off x="221107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322</xdr:rowOff>
    </xdr:from>
    <xdr:ext cx="469744" cy="259045"/>
    <xdr:sp macro="" textlink="">
      <xdr:nvSpPr>
        <xdr:cNvPr id="607" name="【学校施設】&#10;一人当たり面積該当値テキスト"/>
        <xdr:cNvSpPr txBox="1"/>
      </xdr:nvSpPr>
      <xdr:spPr>
        <a:xfrm>
          <a:off x="22199600"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31038</xdr:rowOff>
    </xdr:from>
    <xdr:to>
      <xdr:col>112</xdr:col>
      <xdr:colOff>38100</xdr:colOff>
      <xdr:row>63</xdr:row>
      <xdr:rowOff>132638</xdr:rowOff>
    </xdr:to>
    <xdr:sp macro="" textlink="">
      <xdr:nvSpPr>
        <xdr:cNvPr id="608" name="楕円 607"/>
        <xdr:cNvSpPr/>
      </xdr:nvSpPr>
      <xdr:spPr>
        <a:xfrm>
          <a:off x="21272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72695</xdr:rowOff>
    </xdr:from>
    <xdr:to>
      <xdr:col>116</xdr:col>
      <xdr:colOff>63500</xdr:colOff>
      <xdr:row>63</xdr:row>
      <xdr:rowOff>81838</xdr:rowOff>
    </xdr:to>
    <xdr:cxnSp macro="">
      <xdr:nvCxnSpPr>
        <xdr:cNvPr id="609" name="直線コネクタ 608"/>
        <xdr:cNvCxnSpPr/>
      </xdr:nvCxnSpPr>
      <xdr:spPr>
        <a:xfrm flipV="1">
          <a:off x="21323300" y="1087404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10" name="楕円 609"/>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81838</xdr:rowOff>
    </xdr:from>
    <xdr:to>
      <xdr:col>111</xdr:col>
      <xdr:colOff>177800</xdr:colOff>
      <xdr:row>63</xdr:row>
      <xdr:rowOff>89154</xdr:rowOff>
    </xdr:to>
    <xdr:cxnSp macro="">
      <xdr:nvCxnSpPr>
        <xdr:cNvPr id="611" name="直線コネクタ 610"/>
        <xdr:cNvCxnSpPr/>
      </xdr:nvCxnSpPr>
      <xdr:spPr>
        <a:xfrm flipV="1">
          <a:off x="20434300" y="1088318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14580</xdr:rowOff>
    </xdr:from>
    <xdr:to>
      <xdr:col>102</xdr:col>
      <xdr:colOff>165100</xdr:colOff>
      <xdr:row>63</xdr:row>
      <xdr:rowOff>116180</xdr:rowOff>
    </xdr:to>
    <xdr:sp macro="" textlink="">
      <xdr:nvSpPr>
        <xdr:cNvPr id="612" name="楕円 611"/>
        <xdr:cNvSpPr/>
      </xdr:nvSpPr>
      <xdr:spPr>
        <a:xfrm>
          <a:off x="19494500" y="10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65380</xdr:rowOff>
    </xdr:from>
    <xdr:to>
      <xdr:col>107</xdr:col>
      <xdr:colOff>50800</xdr:colOff>
      <xdr:row>63</xdr:row>
      <xdr:rowOff>89154</xdr:rowOff>
    </xdr:to>
    <xdr:cxnSp macro="">
      <xdr:nvCxnSpPr>
        <xdr:cNvPr id="613" name="直線コネクタ 612"/>
        <xdr:cNvCxnSpPr/>
      </xdr:nvCxnSpPr>
      <xdr:spPr>
        <a:xfrm>
          <a:off x="19545300" y="1086673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40183</xdr:rowOff>
    </xdr:from>
    <xdr:to>
      <xdr:col>98</xdr:col>
      <xdr:colOff>38100</xdr:colOff>
      <xdr:row>63</xdr:row>
      <xdr:rowOff>141783</xdr:rowOff>
    </xdr:to>
    <xdr:sp macro="" textlink="">
      <xdr:nvSpPr>
        <xdr:cNvPr id="614" name="楕円 613"/>
        <xdr:cNvSpPr/>
      </xdr:nvSpPr>
      <xdr:spPr>
        <a:xfrm>
          <a:off x="18605500" y="10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65380</xdr:rowOff>
    </xdr:from>
    <xdr:to>
      <xdr:col>102</xdr:col>
      <xdr:colOff>114300</xdr:colOff>
      <xdr:row>63</xdr:row>
      <xdr:rowOff>90983</xdr:rowOff>
    </xdr:to>
    <xdr:cxnSp macro="">
      <xdr:nvCxnSpPr>
        <xdr:cNvPr id="615" name="直線コネクタ 614"/>
        <xdr:cNvCxnSpPr/>
      </xdr:nvCxnSpPr>
      <xdr:spPr>
        <a:xfrm flipV="1">
          <a:off x="18656300" y="1086673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616"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617"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618"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619"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123765</xdr:rowOff>
    </xdr:from>
    <xdr:ext cx="469744" cy="259045"/>
    <xdr:sp macro="" textlink="">
      <xdr:nvSpPr>
        <xdr:cNvPr id="620" name="n_1mainValue【学校施設】&#10;一人当たり面積"/>
        <xdr:cNvSpPr txBox="1"/>
      </xdr:nvSpPr>
      <xdr:spPr>
        <a:xfrm>
          <a:off x="210757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621" name="n_2mainValue【学校施設】&#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107307</xdr:rowOff>
    </xdr:from>
    <xdr:ext cx="469744" cy="259045"/>
    <xdr:sp macro="" textlink="">
      <xdr:nvSpPr>
        <xdr:cNvPr id="622" name="n_3mainValue【学校施設】&#10;一人当たり面積"/>
        <xdr:cNvSpPr txBox="1"/>
      </xdr:nvSpPr>
      <xdr:spPr>
        <a:xfrm>
          <a:off x="19310427" y="109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132910</xdr:rowOff>
    </xdr:from>
    <xdr:ext cx="469744" cy="259045"/>
    <xdr:sp macro="" textlink="">
      <xdr:nvSpPr>
        <xdr:cNvPr id="623" name="n_4mainValue【学校施設】&#10;一人当たり面積"/>
        <xdr:cNvSpPr txBox="1"/>
      </xdr:nvSpPr>
      <xdr:spPr>
        <a:xfrm>
          <a:off x="184214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662" name="直線コネクタ 661"/>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3"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4" name="直線コネクタ 663"/>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665"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666" name="直線コネクタ 665"/>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67"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68" name="フローチャート: 判断 667"/>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669" name="フローチャート: 判断 668"/>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670" name="フローチャート: 判断 669"/>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671" name="フローチャート: 判断 670"/>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672" name="フローチャート: 判断 671"/>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678" name="楕円 677"/>
        <xdr:cNvSpPr/>
      </xdr:nvSpPr>
      <xdr:spPr>
        <a:xfrm>
          <a:off x="16268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122699</xdr:rowOff>
    </xdr:from>
    <xdr:ext cx="405111" cy="259045"/>
    <xdr:sp macro="" textlink="">
      <xdr:nvSpPr>
        <xdr:cNvPr id="679" name="【公民館】&#10;有形固定資産減価償却率該当値テキスト"/>
        <xdr:cNvSpPr txBox="1"/>
      </xdr:nvSpPr>
      <xdr:spPr>
        <a:xfrm>
          <a:off x="16357600"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680" name="楕円 679"/>
        <xdr:cNvSpPr/>
      </xdr:nvSpPr>
      <xdr:spPr>
        <a:xfrm>
          <a:off x="1543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23622</xdr:rowOff>
    </xdr:to>
    <xdr:cxnSp macro="">
      <xdr:nvCxnSpPr>
        <xdr:cNvPr id="681" name="直線コネクタ 680"/>
        <xdr:cNvCxnSpPr/>
      </xdr:nvCxnSpPr>
      <xdr:spPr>
        <a:xfrm>
          <a:off x="15481300" y="178064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682" name="楕円 681"/>
        <xdr:cNvSpPr/>
      </xdr:nvSpPr>
      <xdr:spPr>
        <a:xfrm>
          <a:off x="14541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101346</xdr:rowOff>
    </xdr:from>
    <xdr:to>
      <xdr:col>81</xdr:col>
      <xdr:colOff>50800</xdr:colOff>
      <xdr:row>103</xdr:row>
      <xdr:rowOff>147065</xdr:rowOff>
    </xdr:to>
    <xdr:cxnSp macro="">
      <xdr:nvCxnSpPr>
        <xdr:cNvPr id="683" name="直線コネクタ 682"/>
        <xdr:cNvCxnSpPr/>
      </xdr:nvCxnSpPr>
      <xdr:spPr>
        <a:xfrm>
          <a:off x="14592300" y="17760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684" name="楕円 683"/>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101346</xdr:rowOff>
    </xdr:to>
    <xdr:cxnSp macro="">
      <xdr:nvCxnSpPr>
        <xdr:cNvPr id="685" name="直線コネクタ 684"/>
        <xdr:cNvCxnSpPr/>
      </xdr:nvCxnSpPr>
      <xdr:spPr>
        <a:xfrm>
          <a:off x="13703300" y="177126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128270</xdr:rowOff>
    </xdr:from>
    <xdr:to>
      <xdr:col>67</xdr:col>
      <xdr:colOff>101600</xdr:colOff>
      <xdr:row>103</xdr:row>
      <xdr:rowOff>58420</xdr:rowOff>
    </xdr:to>
    <xdr:sp macro="" textlink="">
      <xdr:nvSpPr>
        <xdr:cNvPr id="686" name="楕円 685"/>
        <xdr:cNvSpPr/>
      </xdr:nvSpPr>
      <xdr:spPr>
        <a:xfrm>
          <a:off x="1276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xdr:rowOff>
    </xdr:from>
    <xdr:to>
      <xdr:col>71</xdr:col>
      <xdr:colOff>177800</xdr:colOff>
      <xdr:row>103</xdr:row>
      <xdr:rowOff>53339</xdr:rowOff>
    </xdr:to>
    <xdr:cxnSp macro="">
      <xdr:nvCxnSpPr>
        <xdr:cNvPr id="687" name="直線コネクタ 686"/>
        <xdr:cNvCxnSpPr/>
      </xdr:nvCxnSpPr>
      <xdr:spPr>
        <a:xfrm>
          <a:off x="12814300" y="17666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688"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689"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690"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691"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17542</xdr:rowOff>
    </xdr:from>
    <xdr:ext cx="405111" cy="259045"/>
    <xdr:sp macro="" textlink="">
      <xdr:nvSpPr>
        <xdr:cNvPr id="692" name="n_1mainValue【公民館】&#10;有形固定資産減価償却率"/>
        <xdr:cNvSpPr txBox="1"/>
      </xdr:nvSpPr>
      <xdr:spPr>
        <a:xfrm>
          <a:off x="15266044"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143273</xdr:rowOff>
    </xdr:from>
    <xdr:ext cx="405111" cy="259045"/>
    <xdr:sp macro="" textlink="">
      <xdr:nvSpPr>
        <xdr:cNvPr id="693" name="n_2mainValue【公民館】&#10;有形固定資産減価償却率"/>
        <xdr:cNvSpPr txBox="1"/>
      </xdr:nvSpPr>
      <xdr:spPr>
        <a:xfrm>
          <a:off x="14389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694" name="n_3mainValue【公民館】&#10;有形固定資産減価償却率"/>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49547</xdr:rowOff>
    </xdr:from>
    <xdr:ext cx="405111" cy="259045"/>
    <xdr:sp macro="" textlink="">
      <xdr:nvSpPr>
        <xdr:cNvPr id="695" name="n_4mainValue【公民館】&#10;有形固定資産減価償却率"/>
        <xdr:cNvSpPr txBox="1"/>
      </xdr:nvSpPr>
      <xdr:spPr>
        <a:xfrm>
          <a:off x="12611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17" name="直線コネクタ 716"/>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9" name="直線コネクタ 71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20"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21" name="直線コネクタ 720"/>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722" name="【公民館】&#10;一人当たり面積平均値テキスト"/>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23" name="フローチャート: 判断 72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24" name="フローチャート: 判断 723"/>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5" name="フローチャート: 判断 72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26" name="フローチャート: 判断 725"/>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27" name="フローチャート: 判断 726"/>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733" name="楕円 732"/>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734"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35" name="楕円 734"/>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736" name="直線コネクタ 735"/>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37" name="楕円 736"/>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738" name="直線コネクタ 737"/>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39" name="楕円 738"/>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740" name="直線コネクタ 739"/>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741" name="楕円 740"/>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35052</xdr:rowOff>
    </xdr:to>
    <xdr:cxnSp macro="">
      <xdr:nvCxnSpPr>
        <xdr:cNvPr id="742" name="直線コネクタ 741"/>
        <xdr:cNvCxnSpPr/>
      </xdr:nvCxnSpPr>
      <xdr:spPr>
        <a:xfrm>
          <a:off x="18656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743"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4"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45"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46"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47"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748" name="n_2mainValue【公民館】&#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749" name="n_3mainValue【公民館】&#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750" name="n_4mainValue【公民館】&#10;一人当たり面積"/>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で類似団体内平均値と比較しても高い値となっているが、第４次門真市学校適正配置審議会での審議結果に基づき、築年数や過去の大規模改修の状況等を考慮し、施設の統合等の検討を進めているところである。</a:t>
          </a: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ポイントと大幅に改善しており、類似団体内で最も低い値となっている。これは、令和元年度に市内の府営住宅の移管を受けたことにより、償却資産評価額が大幅に増加したことによるものである。その結果、一人当たり面積も大幅に増加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121,575
118,332
12.30
55,688,279
55,493,375
181,312
27,107,501
51,208,784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図書館】&#10;有形固定資産減価償却率該当値テキスト"/>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57150</xdr:rowOff>
    </xdr:to>
    <xdr:cxnSp macro="">
      <xdr:nvCxnSpPr>
        <xdr:cNvPr id="76" name="直線コネクタ 75"/>
        <xdr:cNvCxnSpPr/>
      </xdr:nvCxnSpPr>
      <xdr:spPr>
        <a:xfrm>
          <a:off x="3797300" y="6701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xdr:cNvSpPr/>
      </xdr:nvSpPr>
      <xdr:spPr>
        <a:xfrm>
          <a:off x="285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15240</xdr:rowOff>
    </xdr:to>
    <xdr:cxnSp macro="">
      <xdr:nvCxnSpPr>
        <xdr:cNvPr id="78" name="直線コネクタ 77"/>
        <xdr:cNvCxnSpPr/>
      </xdr:nvCxnSpPr>
      <xdr:spPr>
        <a:xfrm>
          <a:off x="2908300" y="6678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163830</xdr:rowOff>
    </xdr:to>
    <xdr:cxnSp macro="">
      <xdr:nvCxnSpPr>
        <xdr:cNvPr id="80" name="直線コネクタ 79"/>
        <xdr:cNvCxnSpPr/>
      </xdr:nvCxnSpPr>
      <xdr:spPr>
        <a:xfrm>
          <a:off x="2019300" y="6638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123825</xdr:rowOff>
    </xdr:to>
    <xdr:cxnSp macro="">
      <xdr:nvCxnSpPr>
        <xdr:cNvPr id="82" name="直線コネクタ 81"/>
        <xdr:cNvCxnSpPr/>
      </xdr:nvCxnSpPr>
      <xdr:spPr>
        <a:xfrm>
          <a:off x="1130300" y="659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図書館】&#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図書館】&#10;有形固定資産減価償却率"/>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図書館】&#10;有形固定資産減価償却率"/>
        <xdr:cNvSpPr txBox="1"/>
      </xdr:nvSpPr>
      <xdr:spPr>
        <a:xfrm>
          <a:off x="1816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図書館】&#10;有形固定資産減価償却率"/>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107043</xdr:rowOff>
    </xdr:from>
    <xdr:to>
      <xdr:col>55</xdr:col>
      <xdr:colOff>50800</xdr:colOff>
      <xdr:row>43</xdr:row>
      <xdr:rowOff>37193</xdr:rowOff>
    </xdr:to>
    <xdr:sp macro="" textlink="">
      <xdr:nvSpPr>
        <xdr:cNvPr id="133" name="楕円 132"/>
        <xdr:cNvSpPr/>
      </xdr:nvSpPr>
      <xdr:spPr>
        <a:xfrm>
          <a:off x="104267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42</xdr:row>
      <xdr:rowOff>21970</xdr:rowOff>
    </xdr:from>
    <xdr:ext cx="469744" cy="259045"/>
    <xdr:sp macro="" textlink="">
      <xdr:nvSpPr>
        <xdr:cNvPr id="134" name="【図書館】&#10;一人当たり面積該当値テキスト"/>
        <xdr:cNvSpPr txBox="1"/>
      </xdr:nvSpPr>
      <xdr:spPr>
        <a:xfrm>
          <a:off x="10515600" y="72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107043</xdr:rowOff>
    </xdr:from>
    <xdr:to>
      <xdr:col>50</xdr:col>
      <xdr:colOff>165100</xdr:colOff>
      <xdr:row>43</xdr:row>
      <xdr:rowOff>37193</xdr:rowOff>
    </xdr:to>
    <xdr:sp macro="" textlink="">
      <xdr:nvSpPr>
        <xdr:cNvPr id="135" name="楕円 134"/>
        <xdr:cNvSpPr/>
      </xdr:nvSpPr>
      <xdr:spPr>
        <a:xfrm>
          <a:off x="9588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157843</xdr:rowOff>
    </xdr:from>
    <xdr:to>
      <xdr:col>55</xdr:col>
      <xdr:colOff>0</xdr:colOff>
      <xdr:row>42</xdr:row>
      <xdr:rowOff>157843</xdr:rowOff>
    </xdr:to>
    <xdr:cxnSp macro="">
      <xdr:nvCxnSpPr>
        <xdr:cNvPr id="136" name="直線コネクタ 135"/>
        <xdr:cNvCxnSpPr/>
      </xdr:nvCxnSpPr>
      <xdr:spPr>
        <a:xfrm>
          <a:off x="9639300" y="735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107043</xdr:rowOff>
    </xdr:from>
    <xdr:to>
      <xdr:col>46</xdr:col>
      <xdr:colOff>38100</xdr:colOff>
      <xdr:row>43</xdr:row>
      <xdr:rowOff>37193</xdr:rowOff>
    </xdr:to>
    <xdr:sp macro="" textlink="">
      <xdr:nvSpPr>
        <xdr:cNvPr id="137" name="楕円 136"/>
        <xdr:cNvSpPr/>
      </xdr:nvSpPr>
      <xdr:spPr>
        <a:xfrm>
          <a:off x="8699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157843</xdr:rowOff>
    </xdr:from>
    <xdr:to>
      <xdr:col>50</xdr:col>
      <xdr:colOff>114300</xdr:colOff>
      <xdr:row>42</xdr:row>
      <xdr:rowOff>157843</xdr:rowOff>
    </xdr:to>
    <xdr:cxnSp macro="">
      <xdr:nvCxnSpPr>
        <xdr:cNvPr id="138" name="直線コネクタ 137"/>
        <xdr:cNvCxnSpPr/>
      </xdr:nvCxnSpPr>
      <xdr:spPr>
        <a:xfrm>
          <a:off x="8750300" y="735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107043</xdr:rowOff>
    </xdr:from>
    <xdr:to>
      <xdr:col>41</xdr:col>
      <xdr:colOff>101600</xdr:colOff>
      <xdr:row>43</xdr:row>
      <xdr:rowOff>37193</xdr:rowOff>
    </xdr:to>
    <xdr:sp macro="" textlink="">
      <xdr:nvSpPr>
        <xdr:cNvPr id="139" name="楕円 138"/>
        <xdr:cNvSpPr/>
      </xdr:nvSpPr>
      <xdr:spPr>
        <a:xfrm>
          <a:off x="7810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157843</xdr:rowOff>
    </xdr:from>
    <xdr:to>
      <xdr:col>45</xdr:col>
      <xdr:colOff>177800</xdr:colOff>
      <xdr:row>42</xdr:row>
      <xdr:rowOff>157843</xdr:rowOff>
    </xdr:to>
    <xdr:cxnSp macro="">
      <xdr:nvCxnSpPr>
        <xdr:cNvPr id="140" name="直線コネクタ 139"/>
        <xdr:cNvCxnSpPr/>
      </xdr:nvCxnSpPr>
      <xdr:spPr>
        <a:xfrm>
          <a:off x="7861300" y="735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107043</xdr:rowOff>
    </xdr:from>
    <xdr:to>
      <xdr:col>36</xdr:col>
      <xdr:colOff>165100</xdr:colOff>
      <xdr:row>43</xdr:row>
      <xdr:rowOff>37193</xdr:rowOff>
    </xdr:to>
    <xdr:sp macro="" textlink="">
      <xdr:nvSpPr>
        <xdr:cNvPr id="141" name="楕円 140"/>
        <xdr:cNvSpPr/>
      </xdr:nvSpPr>
      <xdr:spPr>
        <a:xfrm>
          <a:off x="6921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157843</xdr:rowOff>
    </xdr:from>
    <xdr:to>
      <xdr:col>41</xdr:col>
      <xdr:colOff>50800</xdr:colOff>
      <xdr:row>42</xdr:row>
      <xdr:rowOff>157843</xdr:rowOff>
    </xdr:to>
    <xdr:cxnSp macro="">
      <xdr:nvCxnSpPr>
        <xdr:cNvPr id="142" name="直線コネクタ 141"/>
        <xdr:cNvCxnSpPr/>
      </xdr:nvCxnSpPr>
      <xdr:spPr>
        <a:xfrm>
          <a:off x="6972300" y="735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5"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6"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43</xdr:row>
      <xdr:rowOff>28320</xdr:rowOff>
    </xdr:from>
    <xdr:ext cx="469744" cy="259045"/>
    <xdr:sp macro="" textlink="">
      <xdr:nvSpPr>
        <xdr:cNvPr id="147" name="n_1mainValue【図書館】&#10;一人当たり面積"/>
        <xdr:cNvSpPr txBox="1"/>
      </xdr:nvSpPr>
      <xdr:spPr>
        <a:xfrm>
          <a:off x="93917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43</xdr:row>
      <xdr:rowOff>28320</xdr:rowOff>
    </xdr:from>
    <xdr:ext cx="469744" cy="259045"/>
    <xdr:sp macro="" textlink="">
      <xdr:nvSpPr>
        <xdr:cNvPr id="148" name="n_2mainValue【図書館】&#10;一人当たり面積"/>
        <xdr:cNvSpPr txBox="1"/>
      </xdr:nvSpPr>
      <xdr:spPr>
        <a:xfrm>
          <a:off x="85154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43</xdr:row>
      <xdr:rowOff>28320</xdr:rowOff>
    </xdr:from>
    <xdr:ext cx="469744" cy="259045"/>
    <xdr:sp macro="" textlink="">
      <xdr:nvSpPr>
        <xdr:cNvPr id="149" name="n_3mainValue【図書館】&#10;一人当たり面積"/>
        <xdr:cNvSpPr txBox="1"/>
      </xdr:nvSpPr>
      <xdr:spPr>
        <a:xfrm>
          <a:off x="76264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43</xdr:row>
      <xdr:rowOff>28320</xdr:rowOff>
    </xdr:from>
    <xdr:ext cx="469744" cy="259045"/>
    <xdr:sp macro="" textlink="">
      <xdr:nvSpPr>
        <xdr:cNvPr id="150" name="n_4mainValue【図書館】&#10;一人当たり面積"/>
        <xdr:cNvSpPr txBox="1"/>
      </xdr:nvSpPr>
      <xdr:spPr>
        <a:xfrm>
          <a:off x="67374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1" name="テキスト ボックス 17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81915</xdr:rowOff>
    </xdr:from>
    <xdr:to>
      <xdr:col>24</xdr:col>
      <xdr:colOff>62865</xdr:colOff>
      <xdr:row>64</xdr:row>
      <xdr:rowOff>161925</xdr:rowOff>
    </xdr:to>
    <xdr:cxnSp macro="">
      <xdr:nvCxnSpPr>
        <xdr:cNvPr id="174" name="直線コネクタ 173"/>
        <xdr:cNvCxnSpPr/>
      </xdr:nvCxnSpPr>
      <xdr:spPr>
        <a:xfrm flipV="1">
          <a:off x="4634865" y="9854565"/>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165752</xdr:rowOff>
    </xdr:from>
    <xdr:ext cx="405111" cy="259045"/>
    <xdr:sp macro="" textlink="">
      <xdr:nvSpPr>
        <xdr:cNvPr id="175" name="【体育館・プール】&#10;有形固定資産減価償却率最小値テキスト"/>
        <xdr:cNvSpPr txBox="1"/>
      </xdr:nvSpPr>
      <xdr:spPr>
        <a:xfrm>
          <a:off x="4673600"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161925</xdr:rowOff>
    </xdr:from>
    <xdr:to>
      <xdr:col>24</xdr:col>
      <xdr:colOff>152400</xdr:colOff>
      <xdr:row>64</xdr:row>
      <xdr:rowOff>161925</xdr:rowOff>
    </xdr:to>
    <xdr:cxnSp macro="">
      <xdr:nvCxnSpPr>
        <xdr:cNvPr id="176" name="直線コネクタ 175"/>
        <xdr:cNvCxnSpPr/>
      </xdr:nvCxnSpPr>
      <xdr:spPr>
        <a:xfrm>
          <a:off x="4546600" y="1113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28592</xdr:rowOff>
    </xdr:from>
    <xdr:ext cx="405111" cy="259045"/>
    <xdr:sp macro="" textlink="">
      <xdr:nvSpPr>
        <xdr:cNvPr id="177" name="【体育館・プール】&#10;有形固定資産減価償却率最大値テキスト"/>
        <xdr:cNvSpPr txBox="1"/>
      </xdr:nvSpPr>
      <xdr:spPr>
        <a:xfrm>
          <a:off x="4673600"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81915</xdr:rowOff>
    </xdr:from>
    <xdr:to>
      <xdr:col>24</xdr:col>
      <xdr:colOff>152400</xdr:colOff>
      <xdr:row>57</xdr:row>
      <xdr:rowOff>81915</xdr:rowOff>
    </xdr:to>
    <xdr:cxnSp macro="">
      <xdr:nvCxnSpPr>
        <xdr:cNvPr id="178" name="直線コネクタ 177"/>
        <xdr:cNvCxnSpPr/>
      </xdr:nvCxnSpPr>
      <xdr:spPr>
        <a:xfrm>
          <a:off x="4546600" y="985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19067</xdr:rowOff>
    </xdr:from>
    <xdr:ext cx="405111" cy="259045"/>
    <xdr:sp macro="" textlink="">
      <xdr:nvSpPr>
        <xdr:cNvPr id="179" name="【体育館・プール】&#10;有形固定資産減価償却率平均値テキスト"/>
        <xdr:cNvSpPr txBox="1"/>
      </xdr:nvSpPr>
      <xdr:spPr>
        <a:xfrm>
          <a:off x="4673600" y="10648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0" name="フローチャート: 判断 179"/>
        <xdr:cNvSpPr/>
      </xdr:nvSpPr>
      <xdr:spPr>
        <a:xfrm>
          <a:off x="4584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12065</xdr:rowOff>
    </xdr:from>
    <xdr:to>
      <xdr:col>20</xdr:col>
      <xdr:colOff>38100</xdr:colOff>
      <xdr:row>62</xdr:row>
      <xdr:rowOff>113665</xdr:rowOff>
    </xdr:to>
    <xdr:sp macro="" textlink="">
      <xdr:nvSpPr>
        <xdr:cNvPr id="181" name="フローチャート: 判断 180"/>
        <xdr:cNvSpPr/>
      </xdr:nvSpPr>
      <xdr:spPr>
        <a:xfrm>
          <a:off x="3746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154940</xdr:rowOff>
    </xdr:from>
    <xdr:to>
      <xdr:col>15</xdr:col>
      <xdr:colOff>101600</xdr:colOff>
      <xdr:row>62</xdr:row>
      <xdr:rowOff>85090</xdr:rowOff>
    </xdr:to>
    <xdr:sp macro="" textlink="">
      <xdr:nvSpPr>
        <xdr:cNvPr id="182" name="フローチャート: 判断 181"/>
        <xdr:cNvSpPr/>
      </xdr:nvSpPr>
      <xdr:spPr>
        <a:xfrm>
          <a:off x="2857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162560</xdr:rowOff>
    </xdr:from>
    <xdr:to>
      <xdr:col>10</xdr:col>
      <xdr:colOff>165100</xdr:colOff>
      <xdr:row>62</xdr:row>
      <xdr:rowOff>92710</xdr:rowOff>
    </xdr:to>
    <xdr:sp macro="" textlink="">
      <xdr:nvSpPr>
        <xdr:cNvPr id="183" name="フローチャート: 判断 182"/>
        <xdr:cNvSpPr/>
      </xdr:nvSpPr>
      <xdr:spPr>
        <a:xfrm>
          <a:off x="1968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133985</xdr:rowOff>
    </xdr:from>
    <xdr:to>
      <xdr:col>6</xdr:col>
      <xdr:colOff>38100</xdr:colOff>
      <xdr:row>62</xdr:row>
      <xdr:rowOff>64135</xdr:rowOff>
    </xdr:to>
    <xdr:sp macro="" textlink="">
      <xdr:nvSpPr>
        <xdr:cNvPr id="184" name="フローチャート: 判断 183"/>
        <xdr:cNvSpPr/>
      </xdr:nvSpPr>
      <xdr:spPr>
        <a:xfrm>
          <a:off x="107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90" name="楕円 189"/>
        <xdr:cNvSpPr/>
      </xdr:nvSpPr>
      <xdr:spPr>
        <a:xfrm>
          <a:off x="4584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155592</xdr:rowOff>
    </xdr:from>
    <xdr:ext cx="405111" cy="259045"/>
    <xdr:sp macro="" textlink="">
      <xdr:nvSpPr>
        <xdr:cNvPr id="191" name="【体育館・プール】&#10;有形固定資産減価償却率該当値テキスト"/>
        <xdr:cNvSpPr txBox="1"/>
      </xdr:nvSpPr>
      <xdr:spPr>
        <a:xfrm>
          <a:off x="4673600" y="975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92" name="楕円 191"/>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81915</xdr:rowOff>
    </xdr:to>
    <xdr:cxnSp macro="">
      <xdr:nvCxnSpPr>
        <xdr:cNvPr id="193" name="直線コネクタ 192"/>
        <xdr:cNvCxnSpPr/>
      </xdr:nvCxnSpPr>
      <xdr:spPr>
        <a:xfrm>
          <a:off x="3797300" y="978408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61595</xdr:rowOff>
    </xdr:from>
    <xdr:to>
      <xdr:col>15</xdr:col>
      <xdr:colOff>101600</xdr:colOff>
      <xdr:row>56</xdr:row>
      <xdr:rowOff>163195</xdr:rowOff>
    </xdr:to>
    <xdr:sp macro="" textlink="">
      <xdr:nvSpPr>
        <xdr:cNvPr id="194" name="楕円 193"/>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112395</xdr:rowOff>
    </xdr:from>
    <xdr:to>
      <xdr:col>19</xdr:col>
      <xdr:colOff>177800</xdr:colOff>
      <xdr:row>57</xdr:row>
      <xdr:rowOff>11430</xdr:rowOff>
    </xdr:to>
    <xdr:cxnSp macro="">
      <xdr:nvCxnSpPr>
        <xdr:cNvPr id="195" name="直線コネクタ 194"/>
        <xdr:cNvCxnSpPr/>
      </xdr:nvCxnSpPr>
      <xdr:spPr>
        <a:xfrm>
          <a:off x="2908300" y="9713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95885</xdr:rowOff>
    </xdr:from>
    <xdr:to>
      <xdr:col>10</xdr:col>
      <xdr:colOff>165100</xdr:colOff>
      <xdr:row>61</xdr:row>
      <xdr:rowOff>26035</xdr:rowOff>
    </xdr:to>
    <xdr:sp macro="" textlink="">
      <xdr:nvSpPr>
        <xdr:cNvPr id="196" name="楕円 195"/>
        <xdr:cNvSpPr/>
      </xdr:nvSpPr>
      <xdr:spPr>
        <a:xfrm>
          <a:off x="196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112395</xdr:rowOff>
    </xdr:from>
    <xdr:to>
      <xdr:col>15</xdr:col>
      <xdr:colOff>50800</xdr:colOff>
      <xdr:row>60</xdr:row>
      <xdr:rowOff>146685</xdr:rowOff>
    </xdr:to>
    <xdr:cxnSp macro="">
      <xdr:nvCxnSpPr>
        <xdr:cNvPr id="197" name="直線コネクタ 196"/>
        <xdr:cNvCxnSpPr/>
      </xdr:nvCxnSpPr>
      <xdr:spPr>
        <a:xfrm flipV="1">
          <a:off x="2019300" y="9713595"/>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8" name="楕円 197"/>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146685</xdr:rowOff>
    </xdr:to>
    <xdr:cxnSp macro="">
      <xdr:nvCxnSpPr>
        <xdr:cNvPr id="199" name="直線コネクタ 198"/>
        <xdr:cNvCxnSpPr/>
      </xdr:nvCxnSpPr>
      <xdr:spPr>
        <a:xfrm>
          <a:off x="1130300" y="1039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104792</xdr:rowOff>
    </xdr:from>
    <xdr:ext cx="405111" cy="259045"/>
    <xdr:sp macro="" textlink="">
      <xdr:nvSpPr>
        <xdr:cNvPr id="200" name="n_1aveValue【体育館・プール】&#10;有形固定資産減価償却率"/>
        <xdr:cNvSpPr txBox="1"/>
      </xdr:nvSpPr>
      <xdr:spPr>
        <a:xfrm>
          <a:off x="3582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201" name="n_2ave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83837</xdr:rowOff>
    </xdr:from>
    <xdr:ext cx="405111" cy="259045"/>
    <xdr:sp macro="" textlink="">
      <xdr:nvSpPr>
        <xdr:cNvPr id="202" name="n_3aveValue【体育館・プール】&#10;有形固定資産減価償却率"/>
        <xdr:cNvSpPr txBox="1"/>
      </xdr:nvSpPr>
      <xdr:spPr>
        <a:xfrm>
          <a:off x="1816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3" name="n_4aveValue【体育館・プー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204" name="n_1mainValue【体育館・プール】&#10;有形固定資産減価償却率"/>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55</xdr:row>
      <xdr:rowOff>8272</xdr:rowOff>
    </xdr:from>
    <xdr:ext cx="340478" cy="259045"/>
    <xdr:sp macro="" textlink="">
      <xdr:nvSpPr>
        <xdr:cNvPr id="205" name="n_2mainValue【体育館・プール】&#10;有形固定資産減価償却率"/>
        <xdr:cNvSpPr txBox="1"/>
      </xdr:nvSpPr>
      <xdr:spPr>
        <a:xfrm>
          <a:off x="2738061" y="9438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42562</xdr:rowOff>
    </xdr:from>
    <xdr:ext cx="405111" cy="259045"/>
    <xdr:sp macro="" textlink="">
      <xdr:nvSpPr>
        <xdr:cNvPr id="206" name="n_3mainValue【体育館・プール】&#10;有形固定資産減価償却率"/>
        <xdr:cNvSpPr txBox="1"/>
      </xdr:nvSpPr>
      <xdr:spPr>
        <a:xfrm>
          <a:off x="18167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207" name="n_4main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3" name="テキスト ボックス 2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5" name="テキスト ボックス 2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141732</xdr:rowOff>
    </xdr:from>
    <xdr:to>
      <xdr:col>54</xdr:col>
      <xdr:colOff>189865</xdr:colOff>
      <xdr:row>63</xdr:row>
      <xdr:rowOff>18288</xdr:rowOff>
    </xdr:to>
    <xdr:cxnSp macro="">
      <xdr:nvCxnSpPr>
        <xdr:cNvPr id="229" name="直線コネクタ 228"/>
        <xdr:cNvCxnSpPr/>
      </xdr:nvCxnSpPr>
      <xdr:spPr>
        <a:xfrm flipV="1">
          <a:off x="10476865" y="9742932"/>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22115</xdr:rowOff>
    </xdr:from>
    <xdr:ext cx="469744" cy="259045"/>
    <xdr:sp macro="" textlink="">
      <xdr:nvSpPr>
        <xdr:cNvPr id="230" name="【体育館・プール】&#10;一人当たり面積最小値テキスト"/>
        <xdr:cNvSpPr txBox="1"/>
      </xdr:nvSpPr>
      <xdr:spPr>
        <a:xfrm>
          <a:off x="10515600"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18288</xdr:rowOff>
    </xdr:from>
    <xdr:to>
      <xdr:col>55</xdr:col>
      <xdr:colOff>88900</xdr:colOff>
      <xdr:row>63</xdr:row>
      <xdr:rowOff>18288</xdr:rowOff>
    </xdr:to>
    <xdr:cxnSp macro="">
      <xdr:nvCxnSpPr>
        <xdr:cNvPr id="231" name="直線コネクタ 230"/>
        <xdr:cNvCxnSpPr/>
      </xdr:nvCxnSpPr>
      <xdr:spPr>
        <a:xfrm>
          <a:off x="10388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88409</xdr:rowOff>
    </xdr:from>
    <xdr:ext cx="469744" cy="259045"/>
    <xdr:sp macro="" textlink="">
      <xdr:nvSpPr>
        <xdr:cNvPr id="232" name="【体育館・プール】&#10;一人当たり面積最大値テキスト"/>
        <xdr:cNvSpPr txBox="1"/>
      </xdr:nvSpPr>
      <xdr:spPr>
        <a:xfrm>
          <a:off x="105156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141732</xdr:rowOff>
    </xdr:from>
    <xdr:to>
      <xdr:col>55</xdr:col>
      <xdr:colOff>88900</xdr:colOff>
      <xdr:row>56</xdr:row>
      <xdr:rowOff>141732</xdr:rowOff>
    </xdr:to>
    <xdr:cxnSp macro="">
      <xdr:nvCxnSpPr>
        <xdr:cNvPr id="233" name="直線コネクタ 232"/>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4"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5" name="フローチャート: 判断 234"/>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4064</xdr:rowOff>
    </xdr:from>
    <xdr:to>
      <xdr:col>50</xdr:col>
      <xdr:colOff>165100</xdr:colOff>
      <xdr:row>61</xdr:row>
      <xdr:rowOff>105664</xdr:rowOff>
    </xdr:to>
    <xdr:sp macro="" textlink="">
      <xdr:nvSpPr>
        <xdr:cNvPr id="236" name="フローチャート: 判断 235"/>
        <xdr:cNvSpPr/>
      </xdr:nvSpPr>
      <xdr:spPr>
        <a:xfrm>
          <a:off x="958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13208</xdr:rowOff>
    </xdr:from>
    <xdr:to>
      <xdr:col>46</xdr:col>
      <xdr:colOff>38100</xdr:colOff>
      <xdr:row>61</xdr:row>
      <xdr:rowOff>114808</xdr:rowOff>
    </xdr:to>
    <xdr:sp macro="" textlink="">
      <xdr:nvSpPr>
        <xdr:cNvPr id="237" name="フローチャート: 判断 236"/>
        <xdr:cNvSpPr/>
      </xdr:nvSpPr>
      <xdr:spPr>
        <a:xfrm>
          <a:off x="8699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42926</xdr:rowOff>
    </xdr:from>
    <xdr:to>
      <xdr:col>41</xdr:col>
      <xdr:colOff>101600</xdr:colOff>
      <xdr:row>61</xdr:row>
      <xdr:rowOff>144526</xdr:rowOff>
    </xdr:to>
    <xdr:sp macro="" textlink="">
      <xdr:nvSpPr>
        <xdr:cNvPr id="238" name="フローチャート: 判断 237"/>
        <xdr:cNvSpPr/>
      </xdr:nvSpPr>
      <xdr:spPr>
        <a:xfrm>
          <a:off x="7810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134366</xdr:rowOff>
    </xdr:from>
    <xdr:to>
      <xdr:col>36</xdr:col>
      <xdr:colOff>165100</xdr:colOff>
      <xdr:row>62</xdr:row>
      <xdr:rowOff>64516</xdr:rowOff>
    </xdr:to>
    <xdr:sp macro="" textlink="">
      <xdr:nvSpPr>
        <xdr:cNvPr id="239" name="フローチャート: 判断 238"/>
        <xdr:cNvSpPr/>
      </xdr:nvSpPr>
      <xdr:spPr>
        <a:xfrm>
          <a:off x="6921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111506</xdr:rowOff>
    </xdr:from>
    <xdr:to>
      <xdr:col>55</xdr:col>
      <xdr:colOff>50800</xdr:colOff>
      <xdr:row>63</xdr:row>
      <xdr:rowOff>41656</xdr:rowOff>
    </xdr:to>
    <xdr:sp macro="" textlink="">
      <xdr:nvSpPr>
        <xdr:cNvPr id="245" name="楕円 244"/>
        <xdr:cNvSpPr/>
      </xdr:nvSpPr>
      <xdr:spPr>
        <a:xfrm>
          <a:off x="10426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26433</xdr:rowOff>
    </xdr:from>
    <xdr:ext cx="469744" cy="259045"/>
    <xdr:sp macro="" textlink="">
      <xdr:nvSpPr>
        <xdr:cNvPr id="246" name="【体育館・プール】&#10;一人当たり面積該当値テキスト"/>
        <xdr:cNvSpPr txBox="1"/>
      </xdr:nvSpPr>
      <xdr:spPr>
        <a:xfrm>
          <a:off x="10515600" y="1065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47" name="楕円 246"/>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164592</xdr:rowOff>
    </xdr:to>
    <xdr:cxnSp macro="">
      <xdr:nvCxnSpPr>
        <xdr:cNvPr id="248" name="直線コネクタ 247"/>
        <xdr:cNvCxnSpPr/>
      </xdr:nvCxnSpPr>
      <xdr:spPr>
        <a:xfrm flipV="1">
          <a:off x="9639300" y="1079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116078</xdr:rowOff>
    </xdr:from>
    <xdr:to>
      <xdr:col>46</xdr:col>
      <xdr:colOff>38100</xdr:colOff>
      <xdr:row>63</xdr:row>
      <xdr:rowOff>46228</xdr:rowOff>
    </xdr:to>
    <xdr:sp macro="" textlink="">
      <xdr:nvSpPr>
        <xdr:cNvPr id="249" name="楕円 248"/>
        <xdr:cNvSpPr/>
      </xdr:nvSpPr>
      <xdr:spPr>
        <a:xfrm>
          <a:off x="8699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62</xdr:row>
      <xdr:rowOff>166878</xdr:rowOff>
    </xdr:to>
    <xdr:cxnSp macro="">
      <xdr:nvCxnSpPr>
        <xdr:cNvPr id="250" name="直線コネクタ 249"/>
        <xdr:cNvCxnSpPr/>
      </xdr:nvCxnSpPr>
      <xdr:spPr>
        <a:xfrm flipV="1">
          <a:off x="8750300" y="1079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51" name="楕円 250"/>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166878</xdr:rowOff>
    </xdr:from>
    <xdr:to>
      <xdr:col>45</xdr:col>
      <xdr:colOff>177800</xdr:colOff>
      <xdr:row>63</xdr:row>
      <xdr:rowOff>86868</xdr:rowOff>
    </xdr:to>
    <xdr:cxnSp macro="">
      <xdr:nvCxnSpPr>
        <xdr:cNvPr id="252" name="直線コネクタ 251"/>
        <xdr:cNvCxnSpPr/>
      </xdr:nvCxnSpPr>
      <xdr:spPr>
        <a:xfrm flipV="1">
          <a:off x="7861300" y="1079677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3" name="楕円 252"/>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86868</xdr:rowOff>
    </xdr:to>
    <xdr:cxnSp macro="">
      <xdr:nvCxnSpPr>
        <xdr:cNvPr id="254" name="直線コネクタ 253"/>
        <xdr:cNvCxnSpPr/>
      </xdr:nvCxnSpPr>
      <xdr:spPr>
        <a:xfrm>
          <a:off x="6972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122191</xdr:rowOff>
    </xdr:from>
    <xdr:ext cx="469744" cy="259045"/>
    <xdr:sp macro="" textlink="">
      <xdr:nvSpPr>
        <xdr:cNvPr id="255" name="n_1aveValue【体育館・プール】&#10;一人当たり面積"/>
        <xdr:cNvSpPr txBox="1"/>
      </xdr:nvSpPr>
      <xdr:spPr>
        <a:xfrm>
          <a:off x="9391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131335</xdr:rowOff>
    </xdr:from>
    <xdr:ext cx="469744" cy="259045"/>
    <xdr:sp macro="" textlink="">
      <xdr:nvSpPr>
        <xdr:cNvPr id="256" name="n_2aveValue【体育館・プール】&#10;一人当たり面積"/>
        <xdr:cNvSpPr txBox="1"/>
      </xdr:nvSpPr>
      <xdr:spPr>
        <a:xfrm>
          <a:off x="8515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161053</xdr:rowOff>
    </xdr:from>
    <xdr:ext cx="469744" cy="259045"/>
    <xdr:sp macro="" textlink="">
      <xdr:nvSpPr>
        <xdr:cNvPr id="257" name="n_3aveValue【体育館・プール】&#10;一人当たり面積"/>
        <xdr:cNvSpPr txBox="1"/>
      </xdr:nvSpPr>
      <xdr:spPr>
        <a:xfrm>
          <a:off x="7626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81043</xdr:rowOff>
    </xdr:from>
    <xdr:ext cx="469744" cy="259045"/>
    <xdr:sp macro="" textlink="">
      <xdr:nvSpPr>
        <xdr:cNvPr id="258" name="n_4aveValue【体育館・プール】&#10;一人当たり面積"/>
        <xdr:cNvSpPr txBox="1"/>
      </xdr:nvSpPr>
      <xdr:spPr>
        <a:xfrm>
          <a:off x="6737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59"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37355</xdr:rowOff>
    </xdr:from>
    <xdr:ext cx="469744" cy="259045"/>
    <xdr:sp macro="" textlink="">
      <xdr:nvSpPr>
        <xdr:cNvPr id="260" name="n_2mainValue【体育館・プール】&#10;一人当たり面積"/>
        <xdr:cNvSpPr txBox="1"/>
      </xdr:nvSpPr>
      <xdr:spPr>
        <a:xfrm>
          <a:off x="8515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61" name="n_3mainValue【体育館・プール】&#10;一人当たり面積"/>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62" name="n_4mainValue【体育館・プール】&#10;一人当たり面積"/>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7" name="直線コネクタ 286"/>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90"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1" name="直線コネクタ 290"/>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92" name="【福祉施設】&#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3" name="フローチャート: 判断 29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4" name="フローチャート: 判断 293"/>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95" name="フローチャート: 判断 294"/>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96" name="フローチャート: 判断 295"/>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7" name="フローチャート: 判断 296"/>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303" name="楕円 302"/>
        <xdr:cNvSpPr/>
      </xdr:nvSpPr>
      <xdr:spPr>
        <a:xfrm>
          <a:off x="4584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82566</xdr:rowOff>
    </xdr:from>
    <xdr:ext cx="405111" cy="259045"/>
    <xdr:sp macro="" textlink="">
      <xdr:nvSpPr>
        <xdr:cNvPr id="304" name="【福祉施設】&#10;有形固定資産減価償却率該当値テキスト"/>
        <xdr:cNvSpPr txBox="1"/>
      </xdr:nvSpPr>
      <xdr:spPr>
        <a:xfrm>
          <a:off x="4673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305" name="楕円 304"/>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110489</xdr:rowOff>
    </xdr:to>
    <xdr:cxnSp macro="">
      <xdr:nvCxnSpPr>
        <xdr:cNvPr id="306" name="直線コネクタ 305"/>
        <xdr:cNvCxnSpPr/>
      </xdr:nvCxnSpPr>
      <xdr:spPr>
        <a:xfrm>
          <a:off x="3797300" y="137826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307" name="楕円 306"/>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66675</xdr:rowOff>
    </xdr:to>
    <xdr:cxnSp macro="">
      <xdr:nvCxnSpPr>
        <xdr:cNvPr id="308" name="直線コネクタ 307"/>
        <xdr:cNvCxnSpPr/>
      </xdr:nvCxnSpPr>
      <xdr:spPr>
        <a:xfrm>
          <a:off x="2908300" y="13735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09" name="楕円 308"/>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19050</xdr:rowOff>
    </xdr:from>
    <xdr:to>
      <xdr:col>15</xdr:col>
      <xdr:colOff>50800</xdr:colOff>
      <xdr:row>80</xdr:row>
      <xdr:rowOff>99061</xdr:rowOff>
    </xdr:to>
    <xdr:cxnSp macro="">
      <xdr:nvCxnSpPr>
        <xdr:cNvPr id="310" name="直線コネクタ 309"/>
        <xdr:cNvCxnSpPr/>
      </xdr:nvCxnSpPr>
      <xdr:spPr>
        <a:xfrm flipV="1">
          <a:off x="2019300" y="13735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311" name="楕円 310"/>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99061</xdr:rowOff>
    </xdr:to>
    <xdr:cxnSp macro="">
      <xdr:nvCxnSpPr>
        <xdr:cNvPr id="312" name="直線コネクタ 311"/>
        <xdr:cNvCxnSpPr/>
      </xdr:nvCxnSpPr>
      <xdr:spPr>
        <a:xfrm>
          <a:off x="1130300" y="137502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59072</xdr:rowOff>
    </xdr:from>
    <xdr:ext cx="405111" cy="259045"/>
    <xdr:sp macro="" textlink="">
      <xdr:nvSpPr>
        <xdr:cNvPr id="313" name="n_1aveValue【福祉施設】&#10;有形固定資産減価償却率"/>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62882</xdr:rowOff>
    </xdr:from>
    <xdr:ext cx="405111" cy="259045"/>
    <xdr:sp macro="" textlink="">
      <xdr:nvSpPr>
        <xdr:cNvPr id="314" name="n_2aveValue【福祉施設】&#10;有形固定資産減価償却率"/>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36213</xdr:rowOff>
    </xdr:from>
    <xdr:ext cx="405111" cy="259045"/>
    <xdr:sp macro="" textlink="">
      <xdr:nvSpPr>
        <xdr:cNvPr id="315" name="n_3aveValue【福祉施設】&#10;有形固定資産減価償却率"/>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15257</xdr:rowOff>
    </xdr:from>
    <xdr:ext cx="405111" cy="259045"/>
    <xdr:sp macro="" textlink="">
      <xdr:nvSpPr>
        <xdr:cNvPr id="316" name="n_4aveValue【福祉施設】&#10;有形固定資産減価償却率"/>
        <xdr:cNvSpPr txBox="1"/>
      </xdr:nvSpPr>
      <xdr:spPr>
        <a:xfrm>
          <a:off x="927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317" name="n_1mainValue【福祉施設】&#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18" name="n_2mainValue【福祉施設】&#10;有形固定資産減価償却率"/>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19" name="n_3mainValue【福祉施設】&#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320" name="n_4mainValue【福祉施設】&#10;有形固定資産減価償却率"/>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2" name="直線コネクタ 341"/>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4" name="直線コネクタ 34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45"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46" name="直線コネクタ 345"/>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4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48" name="フローチャート: 判断 34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49" name="フローチャート: 判断 348"/>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0" name="フローチャート: 判断 349"/>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1" name="フローチャート: 判断 350"/>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2" name="フローチャート: 判断 351"/>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58" name="楕円 357"/>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359" name="【福祉施設】&#10;一人当たり面積該当値テキスト"/>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60" name="楕円 359"/>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31242</xdr:rowOff>
    </xdr:to>
    <xdr:cxnSp macro="">
      <xdr:nvCxnSpPr>
        <xdr:cNvPr id="361" name="直線コネクタ 360"/>
        <xdr:cNvCxnSpPr/>
      </xdr:nvCxnSpPr>
      <xdr:spPr>
        <a:xfrm>
          <a:off x="9639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62" name="楕円 361"/>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31242</xdr:rowOff>
    </xdr:to>
    <xdr:cxnSp macro="">
      <xdr:nvCxnSpPr>
        <xdr:cNvPr id="363" name="直線コネクタ 362"/>
        <xdr:cNvCxnSpPr/>
      </xdr:nvCxnSpPr>
      <xdr:spPr>
        <a:xfrm>
          <a:off x="8750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4" name="楕円 363"/>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99822</xdr:rowOff>
    </xdr:to>
    <xdr:cxnSp macro="">
      <xdr:nvCxnSpPr>
        <xdr:cNvPr id="365" name="直線コネクタ 364"/>
        <xdr:cNvCxnSpPr/>
      </xdr:nvCxnSpPr>
      <xdr:spPr>
        <a:xfrm flipV="1">
          <a:off x="7861300" y="14604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6" name="楕円 365"/>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67" name="直線コネクタ 366"/>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68"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69"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0"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71"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72"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3"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5" name="n_4mainValue【福祉施設】&#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8" name="テキスト ボックス 38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8" name="テキスト ボックス 39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402" name="直線コネクタ 401"/>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3"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405"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406" name="直線コネクタ 405"/>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162214</xdr:rowOff>
    </xdr:from>
    <xdr:ext cx="405111" cy="259045"/>
    <xdr:sp macro="" textlink="">
      <xdr:nvSpPr>
        <xdr:cNvPr id="407" name="【市民会館】&#10;有形固定資産減価償却率平均値テキスト"/>
        <xdr:cNvSpPr txBox="1"/>
      </xdr:nvSpPr>
      <xdr:spPr>
        <a:xfrm>
          <a:off x="4673600" y="1782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08" name="フローチャート: 判断 407"/>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409" name="フローチャート: 判断 408"/>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410" name="フローチャート: 判断 409"/>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11" name="フローチャート: 判断 410"/>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2" name="フローチャート: 判断 411"/>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80918</xdr:rowOff>
    </xdr:from>
    <xdr:to>
      <xdr:col>24</xdr:col>
      <xdr:colOff>114300</xdr:colOff>
      <xdr:row>103</xdr:row>
      <xdr:rowOff>11068</xdr:rowOff>
    </xdr:to>
    <xdr:sp macro="" textlink="">
      <xdr:nvSpPr>
        <xdr:cNvPr id="418" name="楕円 417"/>
        <xdr:cNvSpPr/>
      </xdr:nvSpPr>
      <xdr:spPr>
        <a:xfrm>
          <a:off x="4584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103795</xdr:rowOff>
    </xdr:from>
    <xdr:ext cx="405111" cy="259045"/>
    <xdr:sp macro="" textlink="">
      <xdr:nvSpPr>
        <xdr:cNvPr id="419" name="【市民会館】&#10;有形固定資産減価償却率該当値テキスト"/>
        <xdr:cNvSpPr txBox="1"/>
      </xdr:nvSpPr>
      <xdr:spPr>
        <a:xfrm>
          <a:off x="4673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20" name="楕円 419"/>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104</xdr:row>
      <xdr:rowOff>43543</xdr:rowOff>
    </xdr:to>
    <xdr:cxnSp macro="">
      <xdr:nvCxnSpPr>
        <xdr:cNvPr id="421" name="直線コネクタ 420"/>
        <xdr:cNvCxnSpPr/>
      </xdr:nvCxnSpPr>
      <xdr:spPr>
        <a:xfrm flipV="1">
          <a:off x="3797300" y="17619618"/>
          <a:ext cx="8382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92348</xdr:rowOff>
    </xdr:from>
    <xdr:to>
      <xdr:col>15</xdr:col>
      <xdr:colOff>101600</xdr:colOff>
      <xdr:row>104</xdr:row>
      <xdr:rowOff>22498</xdr:rowOff>
    </xdr:to>
    <xdr:sp macro="" textlink="">
      <xdr:nvSpPr>
        <xdr:cNvPr id="422" name="楕円 421"/>
        <xdr:cNvSpPr/>
      </xdr:nvSpPr>
      <xdr:spPr>
        <a:xfrm>
          <a:off x="2857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143148</xdr:rowOff>
    </xdr:from>
    <xdr:to>
      <xdr:col>19</xdr:col>
      <xdr:colOff>177800</xdr:colOff>
      <xdr:row>104</xdr:row>
      <xdr:rowOff>43543</xdr:rowOff>
    </xdr:to>
    <xdr:cxnSp macro="">
      <xdr:nvCxnSpPr>
        <xdr:cNvPr id="423" name="直線コネクタ 422"/>
        <xdr:cNvCxnSpPr/>
      </xdr:nvCxnSpPr>
      <xdr:spPr>
        <a:xfrm>
          <a:off x="2908300" y="178024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17236</xdr:rowOff>
    </xdr:from>
    <xdr:to>
      <xdr:col>10</xdr:col>
      <xdr:colOff>165100</xdr:colOff>
      <xdr:row>103</xdr:row>
      <xdr:rowOff>118836</xdr:rowOff>
    </xdr:to>
    <xdr:sp macro="" textlink="">
      <xdr:nvSpPr>
        <xdr:cNvPr id="424" name="楕円 423"/>
        <xdr:cNvSpPr/>
      </xdr:nvSpPr>
      <xdr:spPr>
        <a:xfrm>
          <a:off x="196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68036</xdr:rowOff>
    </xdr:from>
    <xdr:to>
      <xdr:col>15</xdr:col>
      <xdr:colOff>50800</xdr:colOff>
      <xdr:row>103</xdr:row>
      <xdr:rowOff>143148</xdr:rowOff>
    </xdr:to>
    <xdr:cxnSp macro="">
      <xdr:nvCxnSpPr>
        <xdr:cNvPr id="425" name="直線コネクタ 424"/>
        <xdr:cNvCxnSpPr/>
      </xdr:nvCxnSpPr>
      <xdr:spPr>
        <a:xfrm>
          <a:off x="2019300" y="177273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26" name="楕円 425"/>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68036</xdr:rowOff>
    </xdr:to>
    <xdr:cxnSp macro="">
      <xdr:nvCxnSpPr>
        <xdr:cNvPr id="427" name="直線コネクタ 426"/>
        <xdr:cNvCxnSpPr/>
      </xdr:nvCxnSpPr>
      <xdr:spPr>
        <a:xfrm>
          <a:off x="1130300" y="177012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104339</xdr:rowOff>
    </xdr:from>
    <xdr:ext cx="405111" cy="259045"/>
    <xdr:sp macro="" textlink="">
      <xdr:nvSpPr>
        <xdr:cNvPr id="428" name="n_1ave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29"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30" name="n_3aveValue【市民会館】&#10;有形固定資産減価償却率"/>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31"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85470</xdr:rowOff>
    </xdr:from>
    <xdr:ext cx="405111" cy="259045"/>
    <xdr:sp macro="" textlink="">
      <xdr:nvSpPr>
        <xdr:cNvPr id="432" name="n_1mainValue【市民会館】&#10;有形固定資産減価償却率"/>
        <xdr:cNvSpPr txBox="1"/>
      </xdr:nvSpPr>
      <xdr:spPr>
        <a:xfrm>
          <a:off x="3582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13625</xdr:rowOff>
    </xdr:from>
    <xdr:ext cx="405111" cy="259045"/>
    <xdr:sp macro="" textlink="">
      <xdr:nvSpPr>
        <xdr:cNvPr id="433" name="n_2mainValue【市民会館】&#10;有形固定資産減価償却率"/>
        <xdr:cNvSpPr txBox="1"/>
      </xdr:nvSpPr>
      <xdr:spPr>
        <a:xfrm>
          <a:off x="27057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135363</xdr:rowOff>
    </xdr:from>
    <xdr:ext cx="405111" cy="259045"/>
    <xdr:sp macro="" textlink="">
      <xdr:nvSpPr>
        <xdr:cNvPr id="434" name="n_3mainValue【市民会館】&#10;有形固定資産減価償却率"/>
        <xdr:cNvSpPr txBox="1"/>
      </xdr:nvSpPr>
      <xdr:spPr>
        <a:xfrm>
          <a:off x="1816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5" name="n_4main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6" name="テキスト ボックス 44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8" name="テキスト ボックス 4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0" name="テキスト ボックス 4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2" name="テキスト ボックス 4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4" name="テキスト ボックス 4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58" name="直線コネクタ 457"/>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59"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60" name="直線コネクタ 459"/>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61"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62" name="直線コネクタ 461"/>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76979</xdr:rowOff>
    </xdr:from>
    <xdr:ext cx="469744" cy="259045"/>
    <xdr:sp macro="" textlink="">
      <xdr:nvSpPr>
        <xdr:cNvPr id="463" name="【市民会館】&#10;一人当たり面積平均値テキスト"/>
        <xdr:cNvSpPr txBox="1"/>
      </xdr:nvSpPr>
      <xdr:spPr>
        <a:xfrm>
          <a:off x="10515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4" name="フローチャート: 判断 463"/>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65" name="フローチャート: 判断 464"/>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66" name="フローチャート: 判断 465"/>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7" name="フローチャート: 判断 466"/>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68" name="フローチャート: 判断 467"/>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74" name="楕円 473"/>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75" name="【市民会館】&#10;一人当たり面積該当値テキスト"/>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148844</xdr:rowOff>
    </xdr:from>
    <xdr:to>
      <xdr:col>50</xdr:col>
      <xdr:colOff>165100</xdr:colOff>
      <xdr:row>103</xdr:row>
      <xdr:rowOff>78994</xdr:rowOff>
    </xdr:to>
    <xdr:sp macro="" textlink="">
      <xdr:nvSpPr>
        <xdr:cNvPr id="476" name="楕円 475"/>
        <xdr:cNvSpPr/>
      </xdr:nvSpPr>
      <xdr:spPr>
        <a:xfrm>
          <a:off x="9588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28194</xdr:rowOff>
    </xdr:to>
    <xdr:cxnSp macro="">
      <xdr:nvCxnSpPr>
        <xdr:cNvPr id="477" name="直線コネクタ 476"/>
        <xdr:cNvCxnSpPr/>
      </xdr:nvCxnSpPr>
      <xdr:spPr>
        <a:xfrm flipV="1">
          <a:off x="9639300" y="176784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157987</xdr:rowOff>
    </xdr:from>
    <xdr:to>
      <xdr:col>46</xdr:col>
      <xdr:colOff>38100</xdr:colOff>
      <xdr:row>103</xdr:row>
      <xdr:rowOff>88137</xdr:rowOff>
    </xdr:to>
    <xdr:sp macro="" textlink="">
      <xdr:nvSpPr>
        <xdr:cNvPr id="478" name="楕円 477"/>
        <xdr:cNvSpPr/>
      </xdr:nvSpPr>
      <xdr:spPr>
        <a:xfrm>
          <a:off x="8699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28194</xdr:rowOff>
    </xdr:from>
    <xdr:to>
      <xdr:col>50</xdr:col>
      <xdr:colOff>114300</xdr:colOff>
      <xdr:row>103</xdr:row>
      <xdr:rowOff>37337</xdr:rowOff>
    </xdr:to>
    <xdr:cxnSp macro="">
      <xdr:nvCxnSpPr>
        <xdr:cNvPr id="479" name="直線コネクタ 478"/>
        <xdr:cNvCxnSpPr/>
      </xdr:nvCxnSpPr>
      <xdr:spPr>
        <a:xfrm flipV="1">
          <a:off x="8750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157987</xdr:rowOff>
    </xdr:from>
    <xdr:to>
      <xdr:col>41</xdr:col>
      <xdr:colOff>101600</xdr:colOff>
      <xdr:row>103</xdr:row>
      <xdr:rowOff>88137</xdr:rowOff>
    </xdr:to>
    <xdr:sp macro="" textlink="">
      <xdr:nvSpPr>
        <xdr:cNvPr id="480" name="楕円 479"/>
        <xdr:cNvSpPr/>
      </xdr:nvSpPr>
      <xdr:spPr>
        <a:xfrm>
          <a:off x="781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37337</xdr:rowOff>
    </xdr:from>
    <xdr:to>
      <xdr:col>45</xdr:col>
      <xdr:colOff>177800</xdr:colOff>
      <xdr:row>103</xdr:row>
      <xdr:rowOff>37337</xdr:rowOff>
    </xdr:to>
    <xdr:cxnSp macro="">
      <xdr:nvCxnSpPr>
        <xdr:cNvPr id="481" name="直線コネクタ 480"/>
        <xdr:cNvCxnSpPr/>
      </xdr:nvCxnSpPr>
      <xdr:spPr>
        <a:xfrm>
          <a:off x="7861300" y="17696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167132</xdr:rowOff>
    </xdr:from>
    <xdr:to>
      <xdr:col>36</xdr:col>
      <xdr:colOff>165100</xdr:colOff>
      <xdr:row>103</xdr:row>
      <xdr:rowOff>97282</xdr:rowOff>
    </xdr:to>
    <xdr:sp macro="" textlink="">
      <xdr:nvSpPr>
        <xdr:cNvPr id="482" name="楕円 481"/>
        <xdr:cNvSpPr/>
      </xdr:nvSpPr>
      <xdr:spPr>
        <a:xfrm>
          <a:off x="6921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37337</xdr:rowOff>
    </xdr:from>
    <xdr:to>
      <xdr:col>41</xdr:col>
      <xdr:colOff>50800</xdr:colOff>
      <xdr:row>103</xdr:row>
      <xdr:rowOff>46482</xdr:rowOff>
    </xdr:to>
    <xdr:cxnSp macro="">
      <xdr:nvCxnSpPr>
        <xdr:cNvPr id="483" name="直線コネクタ 482"/>
        <xdr:cNvCxnSpPr/>
      </xdr:nvCxnSpPr>
      <xdr:spPr>
        <a:xfrm flipV="1">
          <a:off x="6972300" y="176966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44975</xdr:rowOff>
    </xdr:from>
    <xdr:ext cx="469744" cy="259045"/>
    <xdr:sp macro="" textlink="">
      <xdr:nvSpPr>
        <xdr:cNvPr id="484" name="n_1aveValue【市民会館】&#10;一人当たり面積"/>
        <xdr:cNvSpPr txBox="1"/>
      </xdr:nvSpPr>
      <xdr:spPr>
        <a:xfrm>
          <a:off x="93917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85" name="n_2aveValue【市民会館】&#10;一人当たり面積"/>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86"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127271</xdr:rowOff>
    </xdr:from>
    <xdr:ext cx="469744" cy="259045"/>
    <xdr:sp macro="" textlink="">
      <xdr:nvSpPr>
        <xdr:cNvPr id="487" name="n_4aveValue【市民会館】&#10;一人当たり面積"/>
        <xdr:cNvSpPr txBox="1"/>
      </xdr:nvSpPr>
      <xdr:spPr>
        <a:xfrm>
          <a:off x="6737427" y="1795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95521</xdr:rowOff>
    </xdr:from>
    <xdr:ext cx="469744" cy="259045"/>
    <xdr:sp macro="" textlink="">
      <xdr:nvSpPr>
        <xdr:cNvPr id="488" name="n_1mainValue【市民会館】&#10;一人当たり面積"/>
        <xdr:cNvSpPr txBox="1"/>
      </xdr:nvSpPr>
      <xdr:spPr>
        <a:xfrm>
          <a:off x="9391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104664</xdr:rowOff>
    </xdr:from>
    <xdr:ext cx="469744" cy="259045"/>
    <xdr:sp macro="" textlink="">
      <xdr:nvSpPr>
        <xdr:cNvPr id="489" name="n_2mainValue【市民会館】&#10;一人当たり面積"/>
        <xdr:cNvSpPr txBox="1"/>
      </xdr:nvSpPr>
      <xdr:spPr>
        <a:xfrm>
          <a:off x="8515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104664</xdr:rowOff>
    </xdr:from>
    <xdr:ext cx="469744" cy="259045"/>
    <xdr:sp macro="" textlink="">
      <xdr:nvSpPr>
        <xdr:cNvPr id="490" name="n_3mainValue【市民会館】&#10;一人当たり面積"/>
        <xdr:cNvSpPr txBox="1"/>
      </xdr:nvSpPr>
      <xdr:spPr>
        <a:xfrm>
          <a:off x="7626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113809</xdr:rowOff>
    </xdr:from>
    <xdr:ext cx="469744" cy="259045"/>
    <xdr:sp macro="" textlink="">
      <xdr:nvSpPr>
        <xdr:cNvPr id="491" name="n_4mainValue【市民会館】&#10;一人当たり面積"/>
        <xdr:cNvSpPr txBox="1"/>
      </xdr:nvSpPr>
      <xdr:spPr>
        <a:xfrm>
          <a:off x="67374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125730</xdr:rowOff>
    </xdr:from>
    <xdr:to>
      <xdr:col>85</xdr:col>
      <xdr:colOff>126364</xdr:colOff>
      <xdr:row>40</xdr:row>
      <xdr:rowOff>49530</xdr:rowOff>
    </xdr:to>
    <xdr:cxnSp macro="">
      <xdr:nvCxnSpPr>
        <xdr:cNvPr id="516" name="直線コネクタ 515"/>
        <xdr:cNvCxnSpPr/>
      </xdr:nvCxnSpPr>
      <xdr:spPr>
        <a:xfrm flipV="1">
          <a:off x="16318864" y="561213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53357</xdr:rowOff>
    </xdr:from>
    <xdr:ext cx="405111" cy="259045"/>
    <xdr:sp macro="" textlink="">
      <xdr:nvSpPr>
        <xdr:cNvPr id="517" name="【一般廃棄物処理施設】&#10;有形固定資産減価償却率最小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49530</xdr:rowOff>
    </xdr:from>
    <xdr:to>
      <xdr:col>86</xdr:col>
      <xdr:colOff>25400</xdr:colOff>
      <xdr:row>40</xdr:row>
      <xdr:rowOff>49530</xdr:rowOff>
    </xdr:to>
    <xdr:cxnSp macro="">
      <xdr:nvCxnSpPr>
        <xdr:cNvPr id="518" name="直線コネクタ 517"/>
        <xdr:cNvCxnSpPr/>
      </xdr:nvCxnSpPr>
      <xdr:spPr>
        <a:xfrm>
          <a:off x="16230600" y="69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72407</xdr:rowOff>
    </xdr:from>
    <xdr:ext cx="405111" cy="259045"/>
    <xdr:sp macro="" textlink="">
      <xdr:nvSpPr>
        <xdr:cNvPr id="519" name="【一般廃棄物処理施設】&#10;有形固定資産減価償却率最大値テキスト"/>
        <xdr:cNvSpPr txBox="1"/>
      </xdr:nvSpPr>
      <xdr:spPr>
        <a:xfrm>
          <a:off x="163576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125730</xdr:rowOff>
    </xdr:from>
    <xdr:to>
      <xdr:col>86</xdr:col>
      <xdr:colOff>25400</xdr:colOff>
      <xdr:row>32</xdr:row>
      <xdr:rowOff>125730</xdr:rowOff>
    </xdr:to>
    <xdr:cxnSp macro="">
      <xdr:nvCxnSpPr>
        <xdr:cNvPr id="520" name="直線コネクタ 519"/>
        <xdr:cNvCxnSpPr/>
      </xdr:nvCxnSpPr>
      <xdr:spPr>
        <a:xfrm>
          <a:off x="16230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4462</xdr:rowOff>
    </xdr:from>
    <xdr:ext cx="405111" cy="259045"/>
    <xdr:sp macro="" textlink="">
      <xdr:nvSpPr>
        <xdr:cNvPr id="521" name="【一般廃棄物処理施設】&#10;有形固定資産減価償却率平均値テキスト"/>
        <xdr:cNvSpPr txBox="1"/>
      </xdr:nvSpPr>
      <xdr:spPr>
        <a:xfrm>
          <a:off x="16357600" y="617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522" name="フローチャート: 判断 521"/>
        <xdr:cNvSpPr/>
      </xdr:nvSpPr>
      <xdr:spPr>
        <a:xfrm>
          <a:off x="162687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135890</xdr:rowOff>
    </xdr:from>
    <xdr:to>
      <xdr:col>81</xdr:col>
      <xdr:colOff>101600</xdr:colOff>
      <xdr:row>37</xdr:row>
      <xdr:rowOff>66040</xdr:rowOff>
    </xdr:to>
    <xdr:sp macro="" textlink="">
      <xdr:nvSpPr>
        <xdr:cNvPr id="523" name="フローチャート: 判断 522"/>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4" name="フローチャート: 判断 523"/>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5" name="フローチャート: 判断 5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156845</xdr:rowOff>
    </xdr:from>
    <xdr:to>
      <xdr:col>67</xdr:col>
      <xdr:colOff>101600</xdr:colOff>
      <xdr:row>39</xdr:row>
      <xdr:rowOff>86995</xdr:rowOff>
    </xdr:to>
    <xdr:sp macro="" textlink="">
      <xdr:nvSpPr>
        <xdr:cNvPr id="526" name="フローチャート: 判断 525"/>
        <xdr:cNvSpPr/>
      </xdr:nvSpPr>
      <xdr:spPr>
        <a:xfrm>
          <a:off x="1276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532" name="楕円 531"/>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69867</xdr:rowOff>
    </xdr:from>
    <xdr:ext cx="405111" cy="259045"/>
    <xdr:sp macro="" textlink="">
      <xdr:nvSpPr>
        <xdr:cNvPr id="533" name="【一般廃棄物処理施設】&#10;有形固定資産減価償却率該当値テキスト"/>
        <xdr:cNvSpPr txBox="1"/>
      </xdr:nvSpPr>
      <xdr:spPr>
        <a:xfrm>
          <a:off x="16357600"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34" name="楕円 533"/>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110490</xdr:rowOff>
    </xdr:to>
    <xdr:cxnSp macro="">
      <xdr:nvCxnSpPr>
        <xdr:cNvPr id="535" name="直線コネクタ 534"/>
        <xdr:cNvCxnSpPr/>
      </xdr:nvCxnSpPr>
      <xdr:spPr>
        <a:xfrm flipV="1">
          <a:off x="15481300" y="68922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536" name="楕円 535"/>
        <xdr:cNvSpPr/>
      </xdr:nvSpPr>
      <xdr:spPr>
        <a:xfrm>
          <a:off x="1454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110490</xdr:rowOff>
    </xdr:to>
    <xdr:cxnSp macro="">
      <xdr:nvCxnSpPr>
        <xdr:cNvPr id="537" name="直線コネクタ 536"/>
        <xdr:cNvCxnSpPr/>
      </xdr:nvCxnSpPr>
      <xdr:spPr>
        <a:xfrm>
          <a:off x="14592300" y="696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538" name="楕円 537"/>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102870</xdr:rowOff>
    </xdr:to>
    <xdr:cxnSp macro="">
      <xdr:nvCxnSpPr>
        <xdr:cNvPr id="539" name="直線コネクタ 538"/>
        <xdr:cNvCxnSpPr/>
      </xdr:nvCxnSpPr>
      <xdr:spPr>
        <a:xfrm>
          <a:off x="13703300" y="6936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540" name="楕円 539"/>
        <xdr:cNvSpPr/>
      </xdr:nvSpPr>
      <xdr:spPr>
        <a:xfrm>
          <a:off x="12763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78105</xdr:rowOff>
    </xdr:from>
    <xdr:to>
      <xdr:col>71</xdr:col>
      <xdr:colOff>177800</xdr:colOff>
      <xdr:row>40</xdr:row>
      <xdr:rowOff>100965</xdr:rowOff>
    </xdr:to>
    <xdr:cxnSp macro="">
      <xdr:nvCxnSpPr>
        <xdr:cNvPr id="541" name="直線コネクタ 540"/>
        <xdr:cNvCxnSpPr/>
      </xdr:nvCxnSpPr>
      <xdr:spPr>
        <a:xfrm flipV="1">
          <a:off x="12814300" y="6936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542" name="n_1aveValue【一般廃棄物処理施設】&#10;有形固定資産減価償却率"/>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3"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4" name="n_3aveValue【一般廃棄物処理施設】&#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103522</xdr:rowOff>
    </xdr:from>
    <xdr:ext cx="405111" cy="259045"/>
    <xdr:sp macro="" textlink="">
      <xdr:nvSpPr>
        <xdr:cNvPr id="545" name="n_4aveValue【一般廃棄物処理施設】&#10;有形固定資産減価償却率"/>
        <xdr:cNvSpPr txBox="1"/>
      </xdr:nvSpPr>
      <xdr:spPr>
        <a:xfrm>
          <a:off x="12611744"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46" name="n_1mainValue【一般廃棄物処理施設】&#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547" name="n_2mainValue【一般廃棄物処理施設】&#10;有形固定資産減価償却率"/>
        <xdr:cNvSpPr txBox="1"/>
      </xdr:nvSpPr>
      <xdr:spPr>
        <a:xfrm>
          <a:off x="14389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548" name="n_3mainValue【一般廃棄物処理施設】&#10;有形固定資産減価償却率"/>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549" name="n_4mainValue【一般廃棄物処理施設】&#10;有形固定資産減価償却率"/>
        <xdr:cNvSpPr txBox="1"/>
      </xdr:nvSpPr>
      <xdr:spPr>
        <a:xfrm>
          <a:off x="12611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75" name="直線コネクタ 574"/>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76"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77" name="直線コネクタ 576"/>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78"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79" name="直線コネクタ 578"/>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80" name="【一般廃棄物処理施設】&#10;一人当たり有形固定資産（償却資産）額平均値テキスト"/>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81" name="フローチャート: 判断 580"/>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82" name="フローチャート: 判断 581"/>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83" name="フローチャート: 判断 582"/>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84" name="フローチャート: 判断 583"/>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5" name="フローチャート: 判断 584"/>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86262</xdr:rowOff>
    </xdr:from>
    <xdr:to>
      <xdr:col>116</xdr:col>
      <xdr:colOff>114300</xdr:colOff>
      <xdr:row>33</xdr:row>
      <xdr:rowOff>16412</xdr:rowOff>
    </xdr:to>
    <xdr:sp macro="" textlink="">
      <xdr:nvSpPr>
        <xdr:cNvPr id="591" name="楕円 590"/>
        <xdr:cNvSpPr/>
      </xdr:nvSpPr>
      <xdr:spPr>
        <a:xfrm>
          <a:off x="22110700" y="55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39289</xdr:rowOff>
    </xdr:from>
    <xdr:ext cx="599010" cy="259045"/>
    <xdr:sp macro="" textlink="">
      <xdr:nvSpPr>
        <xdr:cNvPr id="592" name="【一般廃棄物処理施設】&#10;一人当たり有形固定資産（償却資産）額該当値テキスト"/>
        <xdr:cNvSpPr txBox="1"/>
      </xdr:nvSpPr>
      <xdr:spPr>
        <a:xfrm>
          <a:off x="22199600" y="552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24943</xdr:rowOff>
    </xdr:from>
    <xdr:to>
      <xdr:col>112</xdr:col>
      <xdr:colOff>38100</xdr:colOff>
      <xdr:row>33</xdr:row>
      <xdr:rowOff>126543</xdr:rowOff>
    </xdr:to>
    <xdr:sp macro="" textlink="">
      <xdr:nvSpPr>
        <xdr:cNvPr id="593" name="楕円 592"/>
        <xdr:cNvSpPr/>
      </xdr:nvSpPr>
      <xdr:spPr>
        <a:xfrm>
          <a:off x="21272500" y="56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137062</xdr:rowOff>
    </xdr:from>
    <xdr:to>
      <xdr:col>116</xdr:col>
      <xdr:colOff>63500</xdr:colOff>
      <xdr:row>33</xdr:row>
      <xdr:rowOff>75743</xdr:rowOff>
    </xdr:to>
    <xdr:cxnSp macro="">
      <xdr:nvCxnSpPr>
        <xdr:cNvPr id="594" name="直線コネクタ 593"/>
        <xdr:cNvCxnSpPr/>
      </xdr:nvCxnSpPr>
      <xdr:spPr>
        <a:xfrm flipV="1">
          <a:off x="21323300" y="5623462"/>
          <a:ext cx="838200" cy="1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58275</xdr:rowOff>
    </xdr:from>
    <xdr:to>
      <xdr:col>107</xdr:col>
      <xdr:colOff>101600</xdr:colOff>
      <xdr:row>33</xdr:row>
      <xdr:rowOff>159875</xdr:rowOff>
    </xdr:to>
    <xdr:sp macro="" textlink="">
      <xdr:nvSpPr>
        <xdr:cNvPr id="595" name="楕円 594"/>
        <xdr:cNvSpPr/>
      </xdr:nvSpPr>
      <xdr:spPr>
        <a:xfrm>
          <a:off x="20383500" y="57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75743</xdr:rowOff>
    </xdr:from>
    <xdr:to>
      <xdr:col>111</xdr:col>
      <xdr:colOff>177800</xdr:colOff>
      <xdr:row>33</xdr:row>
      <xdr:rowOff>109075</xdr:rowOff>
    </xdr:to>
    <xdr:cxnSp macro="">
      <xdr:nvCxnSpPr>
        <xdr:cNvPr id="596" name="直線コネクタ 595"/>
        <xdr:cNvCxnSpPr/>
      </xdr:nvCxnSpPr>
      <xdr:spPr>
        <a:xfrm flipV="1">
          <a:off x="20434300" y="5733593"/>
          <a:ext cx="8890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76073</xdr:rowOff>
    </xdr:from>
    <xdr:to>
      <xdr:col>102</xdr:col>
      <xdr:colOff>165100</xdr:colOff>
      <xdr:row>34</xdr:row>
      <xdr:rowOff>6223</xdr:rowOff>
    </xdr:to>
    <xdr:sp macro="" textlink="">
      <xdr:nvSpPr>
        <xdr:cNvPr id="597" name="楕円 596"/>
        <xdr:cNvSpPr/>
      </xdr:nvSpPr>
      <xdr:spPr>
        <a:xfrm>
          <a:off x="19494500" y="5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109075</xdr:rowOff>
    </xdr:from>
    <xdr:to>
      <xdr:col>107</xdr:col>
      <xdr:colOff>50800</xdr:colOff>
      <xdr:row>33</xdr:row>
      <xdr:rowOff>126873</xdr:rowOff>
    </xdr:to>
    <xdr:cxnSp macro="">
      <xdr:nvCxnSpPr>
        <xdr:cNvPr id="598" name="直線コネクタ 597"/>
        <xdr:cNvCxnSpPr/>
      </xdr:nvCxnSpPr>
      <xdr:spPr>
        <a:xfrm flipV="1">
          <a:off x="19545300" y="5766925"/>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80885</xdr:rowOff>
    </xdr:from>
    <xdr:to>
      <xdr:col>98</xdr:col>
      <xdr:colOff>38100</xdr:colOff>
      <xdr:row>35</xdr:row>
      <xdr:rowOff>11035</xdr:rowOff>
    </xdr:to>
    <xdr:sp macro="" textlink="">
      <xdr:nvSpPr>
        <xdr:cNvPr id="599" name="楕円 598"/>
        <xdr:cNvSpPr/>
      </xdr:nvSpPr>
      <xdr:spPr>
        <a:xfrm>
          <a:off x="18605500" y="59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126873</xdr:rowOff>
    </xdr:from>
    <xdr:to>
      <xdr:col>102</xdr:col>
      <xdr:colOff>114300</xdr:colOff>
      <xdr:row>34</xdr:row>
      <xdr:rowOff>131685</xdr:rowOff>
    </xdr:to>
    <xdr:cxnSp macro="">
      <xdr:nvCxnSpPr>
        <xdr:cNvPr id="600" name="直線コネクタ 599"/>
        <xdr:cNvCxnSpPr/>
      </xdr:nvCxnSpPr>
      <xdr:spPr>
        <a:xfrm flipV="1">
          <a:off x="18656300" y="5784723"/>
          <a:ext cx="889000" cy="1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601"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106577</xdr:rowOff>
    </xdr:from>
    <xdr:ext cx="534377" cy="259045"/>
    <xdr:sp macro="" textlink="">
      <xdr:nvSpPr>
        <xdr:cNvPr id="602"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603"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54435</xdr:rowOff>
    </xdr:from>
    <xdr:ext cx="534377" cy="259045"/>
    <xdr:sp macro="" textlink="">
      <xdr:nvSpPr>
        <xdr:cNvPr id="604" name="n_4aveValue【一般廃棄物処理施設】&#10;一人当たり有形固定資産（償却資産）額"/>
        <xdr:cNvSpPr txBox="1"/>
      </xdr:nvSpPr>
      <xdr:spPr>
        <a:xfrm>
          <a:off x="18389111" y="6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143070</xdr:rowOff>
    </xdr:from>
    <xdr:ext cx="599010" cy="259045"/>
    <xdr:sp macro="" textlink="">
      <xdr:nvSpPr>
        <xdr:cNvPr id="605" name="n_1mainValue【一般廃棄物処理施設】&#10;一人当たり有形固定資産（償却資産）額"/>
        <xdr:cNvSpPr txBox="1"/>
      </xdr:nvSpPr>
      <xdr:spPr>
        <a:xfrm>
          <a:off x="21011095" y="545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4952</xdr:rowOff>
    </xdr:from>
    <xdr:ext cx="599010" cy="259045"/>
    <xdr:sp macro="" textlink="">
      <xdr:nvSpPr>
        <xdr:cNvPr id="606" name="n_2mainValue【一般廃棄物処理施設】&#10;一人当たり有形固定資産（償却資産）額"/>
        <xdr:cNvSpPr txBox="1"/>
      </xdr:nvSpPr>
      <xdr:spPr>
        <a:xfrm>
          <a:off x="20134795" y="54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22750</xdr:rowOff>
    </xdr:from>
    <xdr:ext cx="599010" cy="259045"/>
    <xdr:sp macro="" textlink="">
      <xdr:nvSpPr>
        <xdr:cNvPr id="607" name="n_3mainValue【一般廃棄物処理施設】&#10;一人当たり有形固定資産（償却資産）額"/>
        <xdr:cNvSpPr txBox="1"/>
      </xdr:nvSpPr>
      <xdr:spPr>
        <a:xfrm>
          <a:off x="19245795" y="55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27562</xdr:rowOff>
    </xdr:from>
    <xdr:ext cx="599010" cy="259045"/>
    <xdr:sp macro="" textlink="">
      <xdr:nvSpPr>
        <xdr:cNvPr id="608" name="n_4mainValue【一般廃棄物処理施設】&#10;一人当たり有形固定資産（償却資産）額"/>
        <xdr:cNvSpPr txBox="1"/>
      </xdr:nvSpPr>
      <xdr:spPr>
        <a:xfrm>
          <a:off x="18356795" y="568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1" name="テキスト ボックス 6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31" name="直線コネクタ 630"/>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2"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3" name="直線コネクタ 632"/>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34"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35" name="直線コネクタ 634"/>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76217</xdr:rowOff>
    </xdr:from>
    <xdr:ext cx="405111" cy="259045"/>
    <xdr:sp macro="" textlink="">
      <xdr:nvSpPr>
        <xdr:cNvPr id="636" name="【保健センター・保健所】&#10;有形固定資産減価償却率平均値テキスト"/>
        <xdr:cNvSpPr txBox="1"/>
      </xdr:nvSpPr>
      <xdr:spPr>
        <a:xfrm>
          <a:off x="16357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37" name="フローチャート: 判断 636"/>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38" name="フローチャート: 判断 637"/>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9" name="フローチャート: 判断 638"/>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40" name="フローチャート: 判断 639"/>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41" name="フローチャート: 判断 640"/>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647" name="楕円 646"/>
        <xdr:cNvSpPr/>
      </xdr:nvSpPr>
      <xdr:spPr>
        <a:xfrm>
          <a:off x="16268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1795</xdr:rowOff>
    </xdr:from>
    <xdr:ext cx="405111" cy="259045"/>
    <xdr:sp macro="" textlink="">
      <xdr:nvSpPr>
        <xdr:cNvPr id="648" name="【保健センター・保健所】&#10;有形固定資産減価償却率該当値テキスト"/>
        <xdr:cNvSpPr txBox="1"/>
      </xdr:nvSpPr>
      <xdr:spPr>
        <a:xfrm>
          <a:off x="163576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649" name="楕円 648"/>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29718</xdr:rowOff>
    </xdr:to>
    <xdr:cxnSp macro="">
      <xdr:nvCxnSpPr>
        <xdr:cNvPr id="650" name="直線コネクタ 649"/>
        <xdr:cNvCxnSpPr/>
      </xdr:nvCxnSpPr>
      <xdr:spPr>
        <a:xfrm>
          <a:off x="15481300" y="1009269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47498</xdr:rowOff>
    </xdr:from>
    <xdr:to>
      <xdr:col>76</xdr:col>
      <xdr:colOff>165100</xdr:colOff>
      <xdr:row>58</xdr:row>
      <xdr:rowOff>149098</xdr:rowOff>
    </xdr:to>
    <xdr:sp macro="" textlink="">
      <xdr:nvSpPr>
        <xdr:cNvPr id="651" name="楕円 650"/>
        <xdr:cNvSpPr/>
      </xdr:nvSpPr>
      <xdr:spPr>
        <a:xfrm>
          <a:off x="14541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58</xdr:row>
      <xdr:rowOff>148590</xdr:rowOff>
    </xdr:to>
    <xdr:cxnSp macro="">
      <xdr:nvCxnSpPr>
        <xdr:cNvPr id="652" name="直線コネクタ 651"/>
        <xdr:cNvCxnSpPr/>
      </xdr:nvCxnSpPr>
      <xdr:spPr>
        <a:xfrm>
          <a:off x="14592300" y="1004239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653" name="楕円 652"/>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98298</xdr:rowOff>
    </xdr:to>
    <xdr:cxnSp macro="">
      <xdr:nvCxnSpPr>
        <xdr:cNvPr id="654" name="直線コネクタ 653"/>
        <xdr:cNvCxnSpPr/>
      </xdr:nvCxnSpPr>
      <xdr:spPr>
        <a:xfrm>
          <a:off x="13703300" y="99921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122936</xdr:rowOff>
    </xdr:from>
    <xdr:to>
      <xdr:col>67</xdr:col>
      <xdr:colOff>101600</xdr:colOff>
      <xdr:row>58</xdr:row>
      <xdr:rowOff>53086</xdr:rowOff>
    </xdr:to>
    <xdr:sp macro="" textlink="">
      <xdr:nvSpPr>
        <xdr:cNvPr id="655" name="楕円 654"/>
        <xdr:cNvSpPr/>
      </xdr:nvSpPr>
      <xdr:spPr>
        <a:xfrm>
          <a:off x="12763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xdr:rowOff>
    </xdr:from>
    <xdr:to>
      <xdr:col>71</xdr:col>
      <xdr:colOff>177800</xdr:colOff>
      <xdr:row>58</xdr:row>
      <xdr:rowOff>48006</xdr:rowOff>
    </xdr:to>
    <xdr:cxnSp macro="">
      <xdr:nvCxnSpPr>
        <xdr:cNvPr id="656" name="直線コネクタ 655"/>
        <xdr:cNvCxnSpPr/>
      </xdr:nvCxnSpPr>
      <xdr:spPr>
        <a:xfrm>
          <a:off x="12814300" y="994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137939</xdr:rowOff>
    </xdr:from>
    <xdr:ext cx="405111" cy="259045"/>
    <xdr:sp macro="" textlink="">
      <xdr:nvSpPr>
        <xdr:cNvPr id="657" name="n_1aveValue【保健センター・保健所】&#10;有形固定資産減価償却率"/>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658" name="n_2aveValue【保健センター・保健所】&#10;有形固定資産減価償却率"/>
        <xdr:cNvSpPr txBox="1"/>
      </xdr:nvSpPr>
      <xdr:spPr>
        <a:xfrm>
          <a:off x="14389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51071</xdr:rowOff>
    </xdr:from>
    <xdr:ext cx="405111" cy="259045"/>
    <xdr:sp macro="" textlink="">
      <xdr:nvSpPr>
        <xdr:cNvPr id="659" name="n_3aveValue【保健センター・保健所】&#10;有形固定資産減価償却率"/>
        <xdr:cNvSpPr txBox="1"/>
      </xdr:nvSpPr>
      <xdr:spPr>
        <a:xfrm>
          <a:off x="13500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39641</xdr:rowOff>
    </xdr:from>
    <xdr:ext cx="405111" cy="259045"/>
    <xdr:sp macro="" textlink="">
      <xdr:nvSpPr>
        <xdr:cNvPr id="660" name="n_4aveValue【保健センター・保健所】&#10;有形固定資産減価償却率"/>
        <xdr:cNvSpPr txBox="1"/>
      </xdr:nvSpPr>
      <xdr:spPr>
        <a:xfrm>
          <a:off x="12611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661" name="n_1mainValue【保健センター・保健所】&#10;有形固定資産減価償却率"/>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165625</xdr:rowOff>
    </xdr:from>
    <xdr:ext cx="405111" cy="259045"/>
    <xdr:sp macro="" textlink="">
      <xdr:nvSpPr>
        <xdr:cNvPr id="662" name="n_2mainValue【保健センター・保健所】&#10;有形固定資産減価償却率"/>
        <xdr:cNvSpPr txBox="1"/>
      </xdr:nvSpPr>
      <xdr:spPr>
        <a:xfrm>
          <a:off x="14389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663" name="n_3mainValue【保健センター・保健所】&#10;有形固定資産減価償却率"/>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69613</xdr:rowOff>
    </xdr:from>
    <xdr:ext cx="405111" cy="259045"/>
    <xdr:sp macro="" textlink="">
      <xdr:nvSpPr>
        <xdr:cNvPr id="664" name="n_4mainValue【保健センター・保健所】&#10;有形固定資産減価償却率"/>
        <xdr:cNvSpPr txBox="1"/>
      </xdr:nvSpPr>
      <xdr:spPr>
        <a:xfrm>
          <a:off x="126117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90" name="直線コネクタ 689"/>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1"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2" name="直線コネクタ 691"/>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5"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6" name="フローチャート: 判断 69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7" name="フローチャート: 判断 696"/>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8" name="フローチャート: 判断 697"/>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9" name="フローチャート: 判断 698"/>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0" name="フローチャート: 判断 699"/>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169635</xdr:rowOff>
    </xdr:from>
    <xdr:to>
      <xdr:col>116</xdr:col>
      <xdr:colOff>114300</xdr:colOff>
      <xdr:row>56</xdr:row>
      <xdr:rowOff>99785</xdr:rowOff>
    </xdr:to>
    <xdr:sp macro="" textlink="">
      <xdr:nvSpPr>
        <xdr:cNvPr id="706" name="楕円 705"/>
        <xdr:cNvSpPr/>
      </xdr:nvSpPr>
      <xdr:spPr>
        <a:xfrm>
          <a:off x="22110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106333</xdr:rowOff>
    </xdr:from>
    <xdr:ext cx="469744" cy="259045"/>
    <xdr:sp macro="" textlink="">
      <xdr:nvSpPr>
        <xdr:cNvPr id="707" name="【保健センター・保健所】&#10;一人当たり面積該当値テキスト"/>
        <xdr:cNvSpPr txBox="1"/>
      </xdr:nvSpPr>
      <xdr:spPr>
        <a:xfrm>
          <a:off x="22199600" y="95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169635</xdr:rowOff>
    </xdr:from>
    <xdr:to>
      <xdr:col>112</xdr:col>
      <xdr:colOff>38100</xdr:colOff>
      <xdr:row>56</xdr:row>
      <xdr:rowOff>99785</xdr:rowOff>
    </xdr:to>
    <xdr:sp macro="" textlink="">
      <xdr:nvSpPr>
        <xdr:cNvPr id="708" name="楕円 707"/>
        <xdr:cNvSpPr/>
      </xdr:nvSpPr>
      <xdr:spPr>
        <a:xfrm>
          <a:off x="21272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48985</xdr:rowOff>
    </xdr:from>
    <xdr:to>
      <xdr:col>116</xdr:col>
      <xdr:colOff>63500</xdr:colOff>
      <xdr:row>56</xdr:row>
      <xdr:rowOff>48985</xdr:rowOff>
    </xdr:to>
    <xdr:cxnSp macro="">
      <xdr:nvCxnSpPr>
        <xdr:cNvPr id="709" name="直線コネクタ 708"/>
        <xdr:cNvCxnSpPr/>
      </xdr:nvCxnSpPr>
      <xdr:spPr>
        <a:xfrm>
          <a:off x="21323300" y="9650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14515</xdr:rowOff>
    </xdr:from>
    <xdr:to>
      <xdr:col>107</xdr:col>
      <xdr:colOff>101600</xdr:colOff>
      <xdr:row>56</xdr:row>
      <xdr:rowOff>116115</xdr:rowOff>
    </xdr:to>
    <xdr:sp macro="" textlink="">
      <xdr:nvSpPr>
        <xdr:cNvPr id="710" name="楕円 709"/>
        <xdr:cNvSpPr/>
      </xdr:nvSpPr>
      <xdr:spPr>
        <a:xfrm>
          <a:off x="20383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48985</xdr:rowOff>
    </xdr:from>
    <xdr:to>
      <xdr:col>111</xdr:col>
      <xdr:colOff>177800</xdr:colOff>
      <xdr:row>56</xdr:row>
      <xdr:rowOff>65315</xdr:rowOff>
    </xdr:to>
    <xdr:cxnSp macro="">
      <xdr:nvCxnSpPr>
        <xdr:cNvPr id="711" name="直線コネクタ 710"/>
        <xdr:cNvCxnSpPr/>
      </xdr:nvCxnSpPr>
      <xdr:spPr>
        <a:xfrm flipV="1">
          <a:off x="20434300" y="9650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30843</xdr:rowOff>
    </xdr:from>
    <xdr:to>
      <xdr:col>102</xdr:col>
      <xdr:colOff>165100</xdr:colOff>
      <xdr:row>56</xdr:row>
      <xdr:rowOff>132443</xdr:rowOff>
    </xdr:to>
    <xdr:sp macro="" textlink="">
      <xdr:nvSpPr>
        <xdr:cNvPr id="712" name="楕円 711"/>
        <xdr:cNvSpPr/>
      </xdr:nvSpPr>
      <xdr:spPr>
        <a:xfrm>
          <a:off x="19494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65315</xdr:rowOff>
    </xdr:from>
    <xdr:to>
      <xdr:col>107</xdr:col>
      <xdr:colOff>50800</xdr:colOff>
      <xdr:row>56</xdr:row>
      <xdr:rowOff>81643</xdr:rowOff>
    </xdr:to>
    <xdr:cxnSp macro="">
      <xdr:nvCxnSpPr>
        <xdr:cNvPr id="713" name="直線コネクタ 712"/>
        <xdr:cNvCxnSpPr/>
      </xdr:nvCxnSpPr>
      <xdr:spPr>
        <a:xfrm flipV="1">
          <a:off x="19545300" y="9666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30843</xdr:rowOff>
    </xdr:from>
    <xdr:to>
      <xdr:col>98</xdr:col>
      <xdr:colOff>38100</xdr:colOff>
      <xdr:row>56</xdr:row>
      <xdr:rowOff>132443</xdr:rowOff>
    </xdr:to>
    <xdr:sp macro="" textlink="">
      <xdr:nvSpPr>
        <xdr:cNvPr id="714" name="楕円 713"/>
        <xdr:cNvSpPr/>
      </xdr:nvSpPr>
      <xdr:spPr>
        <a:xfrm>
          <a:off x="18605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81643</xdr:rowOff>
    </xdr:from>
    <xdr:to>
      <xdr:col>102</xdr:col>
      <xdr:colOff>114300</xdr:colOff>
      <xdr:row>56</xdr:row>
      <xdr:rowOff>81643</xdr:rowOff>
    </xdr:to>
    <xdr:cxnSp macro="">
      <xdr:nvCxnSpPr>
        <xdr:cNvPr id="715" name="直線コネクタ 714"/>
        <xdr:cNvCxnSpPr/>
      </xdr:nvCxnSpPr>
      <xdr:spPr>
        <a:xfrm>
          <a:off x="18656300" y="9682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6"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17"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8"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19"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116312</xdr:rowOff>
    </xdr:from>
    <xdr:ext cx="469744" cy="259045"/>
    <xdr:sp macro="" textlink="">
      <xdr:nvSpPr>
        <xdr:cNvPr id="720" name="n_1mainValue【保健センター・保健所】&#10;一人当たり面積"/>
        <xdr:cNvSpPr txBox="1"/>
      </xdr:nvSpPr>
      <xdr:spPr>
        <a:xfrm>
          <a:off x="21075727"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132642</xdr:rowOff>
    </xdr:from>
    <xdr:ext cx="469744" cy="259045"/>
    <xdr:sp macro="" textlink="">
      <xdr:nvSpPr>
        <xdr:cNvPr id="721" name="n_2mainValue【保健センター・保健所】&#10;一人当たり面積"/>
        <xdr:cNvSpPr txBox="1"/>
      </xdr:nvSpPr>
      <xdr:spPr>
        <a:xfrm>
          <a:off x="20199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148970</xdr:rowOff>
    </xdr:from>
    <xdr:ext cx="469744" cy="259045"/>
    <xdr:sp macro="" textlink="">
      <xdr:nvSpPr>
        <xdr:cNvPr id="722" name="n_3mainValue【保健センター・保健所】&#10;一人当たり面積"/>
        <xdr:cNvSpPr txBox="1"/>
      </xdr:nvSpPr>
      <xdr:spPr>
        <a:xfrm>
          <a:off x="19310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148970</xdr:rowOff>
    </xdr:from>
    <xdr:ext cx="469744" cy="259045"/>
    <xdr:sp macro="" textlink="">
      <xdr:nvSpPr>
        <xdr:cNvPr id="723" name="n_4mainValue【保健センター・保健所】&#10;一人当たり面積"/>
        <xdr:cNvSpPr txBox="1"/>
      </xdr:nvSpPr>
      <xdr:spPr>
        <a:xfrm>
          <a:off x="18421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5" name="直線コネクタ 7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6" name="テキスト ボックス 7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7" name="直線コネクタ 7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8" name="テキスト ボックス 7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9" name="直線コネクタ 7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0" name="テキスト ボックス 7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1" name="直線コネクタ 7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2" name="テキスト ボックス 7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46" name="直線コネクタ 745"/>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47"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48" name="直線コネクタ 747"/>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49"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50" name="直線コネクタ 749"/>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51"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52" name="フローチャート: 判断 751"/>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53" name="フローチャート: 判断 752"/>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54" name="フローチャート: 判断 753"/>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55" name="フローチャート: 判断 754"/>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56" name="フローチャート: 判断 755"/>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62" name="楕円 761"/>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763" name="【消防施設】&#10;有形固定資産減価償却率該当値テキスト"/>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83313</xdr:rowOff>
    </xdr:from>
    <xdr:to>
      <xdr:col>81</xdr:col>
      <xdr:colOff>101600</xdr:colOff>
      <xdr:row>83</xdr:row>
      <xdr:rowOff>13463</xdr:rowOff>
    </xdr:to>
    <xdr:sp macro="" textlink="">
      <xdr:nvSpPr>
        <xdr:cNvPr id="764" name="楕円 763"/>
        <xdr:cNvSpPr/>
      </xdr:nvSpPr>
      <xdr:spPr>
        <a:xfrm>
          <a:off x="15430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134113</xdr:rowOff>
    </xdr:to>
    <xdr:cxnSp macro="">
      <xdr:nvCxnSpPr>
        <xdr:cNvPr id="765" name="直線コネクタ 764"/>
        <xdr:cNvCxnSpPr/>
      </xdr:nvCxnSpPr>
      <xdr:spPr>
        <a:xfrm flipV="1">
          <a:off x="15481300" y="14039850"/>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35306</xdr:rowOff>
    </xdr:from>
    <xdr:to>
      <xdr:col>76</xdr:col>
      <xdr:colOff>165100</xdr:colOff>
      <xdr:row>82</xdr:row>
      <xdr:rowOff>136906</xdr:rowOff>
    </xdr:to>
    <xdr:sp macro="" textlink="">
      <xdr:nvSpPr>
        <xdr:cNvPr id="766" name="楕円 765"/>
        <xdr:cNvSpPr/>
      </xdr:nvSpPr>
      <xdr:spPr>
        <a:xfrm>
          <a:off x="14541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86106</xdr:rowOff>
    </xdr:from>
    <xdr:to>
      <xdr:col>81</xdr:col>
      <xdr:colOff>50800</xdr:colOff>
      <xdr:row>82</xdr:row>
      <xdr:rowOff>134113</xdr:rowOff>
    </xdr:to>
    <xdr:cxnSp macro="">
      <xdr:nvCxnSpPr>
        <xdr:cNvPr id="767" name="直線コネクタ 766"/>
        <xdr:cNvCxnSpPr/>
      </xdr:nvCxnSpPr>
      <xdr:spPr>
        <a:xfrm>
          <a:off x="14592300" y="141450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115315</xdr:rowOff>
    </xdr:from>
    <xdr:to>
      <xdr:col>72</xdr:col>
      <xdr:colOff>38100</xdr:colOff>
      <xdr:row>84</xdr:row>
      <xdr:rowOff>45465</xdr:rowOff>
    </xdr:to>
    <xdr:sp macro="" textlink="">
      <xdr:nvSpPr>
        <xdr:cNvPr id="768" name="楕円 767"/>
        <xdr:cNvSpPr/>
      </xdr:nvSpPr>
      <xdr:spPr>
        <a:xfrm>
          <a:off x="13652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86106</xdr:rowOff>
    </xdr:from>
    <xdr:to>
      <xdr:col>76</xdr:col>
      <xdr:colOff>114300</xdr:colOff>
      <xdr:row>83</xdr:row>
      <xdr:rowOff>166115</xdr:rowOff>
    </xdr:to>
    <xdr:cxnSp macro="">
      <xdr:nvCxnSpPr>
        <xdr:cNvPr id="769" name="直線コネクタ 768"/>
        <xdr:cNvCxnSpPr/>
      </xdr:nvCxnSpPr>
      <xdr:spPr>
        <a:xfrm flipV="1">
          <a:off x="13703300" y="1414500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110744</xdr:rowOff>
    </xdr:from>
    <xdr:to>
      <xdr:col>67</xdr:col>
      <xdr:colOff>101600</xdr:colOff>
      <xdr:row>84</xdr:row>
      <xdr:rowOff>40894</xdr:rowOff>
    </xdr:to>
    <xdr:sp macro="" textlink="">
      <xdr:nvSpPr>
        <xdr:cNvPr id="770" name="楕円 769"/>
        <xdr:cNvSpPr/>
      </xdr:nvSpPr>
      <xdr:spPr>
        <a:xfrm>
          <a:off x="12763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161544</xdr:rowOff>
    </xdr:from>
    <xdr:to>
      <xdr:col>71</xdr:col>
      <xdr:colOff>177800</xdr:colOff>
      <xdr:row>83</xdr:row>
      <xdr:rowOff>166115</xdr:rowOff>
    </xdr:to>
    <xdr:cxnSp macro="">
      <xdr:nvCxnSpPr>
        <xdr:cNvPr id="771" name="直線コネクタ 770"/>
        <xdr:cNvCxnSpPr/>
      </xdr:nvCxnSpPr>
      <xdr:spPr>
        <a:xfrm>
          <a:off x="12814300" y="1439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72"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73"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130573</xdr:rowOff>
    </xdr:from>
    <xdr:ext cx="405111" cy="259045"/>
    <xdr:sp macro="" textlink="">
      <xdr:nvSpPr>
        <xdr:cNvPr id="774" name="n_3aveValue【消防施設】&#10;有形固定資産減価償却率"/>
        <xdr:cNvSpPr txBox="1"/>
      </xdr:nvSpPr>
      <xdr:spPr>
        <a:xfrm>
          <a:off x="13500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75"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29990</xdr:rowOff>
    </xdr:from>
    <xdr:ext cx="405111" cy="259045"/>
    <xdr:sp macro="" textlink="">
      <xdr:nvSpPr>
        <xdr:cNvPr id="776" name="n_1mainValue【消防施設】&#10;有形固定資産減価償却率"/>
        <xdr:cNvSpPr txBox="1"/>
      </xdr:nvSpPr>
      <xdr:spPr>
        <a:xfrm>
          <a:off x="152660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153433</xdr:rowOff>
    </xdr:from>
    <xdr:ext cx="405111" cy="259045"/>
    <xdr:sp macro="" textlink="">
      <xdr:nvSpPr>
        <xdr:cNvPr id="777" name="n_2mainValue【消防施設】&#10;有形固定資産減価償却率"/>
        <xdr:cNvSpPr txBox="1"/>
      </xdr:nvSpPr>
      <xdr:spPr>
        <a:xfrm>
          <a:off x="14389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36592</xdr:rowOff>
    </xdr:from>
    <xdr:ext cx="405111" cy="259045"/>
    <xdr:sp macro="" textlink="">
      <xdr:nvSpPr>
        <xdr:cNvPr id="778" name="n_3mainValue【消防施設】&#10;有形固定資産減価償却率"/>
        <xdr:cNvSpPr txBox="1"/>
      </xdr:nvSpPr>
      <xdr:spPr>
        <a:xfrm>
          <a:off x="13500744"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32021</xdr:rowOff>
    </xdr:from>
    <xdr:ext cx="405111" cy="259045"/>
    <xdr:sp macro="" textlink="">
      <xdr:nvSpPr>
        <xdr:cNvPr id="779" name="n_4mainValue【消防施設】&#10;有形固定資産減価償却率"/>
        <xdr:cNvSpPr txBox="1"/>
      </xdr:nvSpPr>
      <xdr:spPr>
        <a:xfrm>
          <a:off x="126117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803" name="直線コネクタ 802"/>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5" name="直線コネクタ 80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806"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807" name="直線コネクタ 806"/>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808"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09" name="フローチャート: 判断 808"/>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0" name="フローチャート: 判断 809"/>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811" name="フローチャート: 判断 810"/>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12" name="フローチャート: 判断 811"/>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3" name="フローチャート: 判断 812"/>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9" name="楕円 81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0"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21" name="楕円 820"/>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0</xdr:rowOff>
    </xdr:to>
    <xdr:cxnSp macro="">
      <xdr:nvCxnSpPr>
        <xdr:cNvPr id="822" name="直線コネクタ 821"/>
        <xdr:cNvCxnSpPr/>
      </xdr:nvCxnSpPr>
      <xdr:spPr>
        <a:xfrm>
          <a:off x="21323300" y="14725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23" name="楕円 822"/>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824" name="直線コネクタ 823"/>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825" name="楕円 824"/>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41911</xdr:rowOff>
    </xdr:to>
    <xdr:cxnSp macro="">
      <xdr:nvCxnSpPr>
        <xdr:cNvPr id="826" name="直線コネクタ 825"/>
        <xdr:cNvCxnSpPr/>
      </xdr:nvCxnSpPr>
      <xdr:spPr>
        <a:xfrm flipV="1">
          <a:off x="19545300" y="14725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827" name="楕円 826"/>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41911</xdr:rowOff>
    </xdr:to>
    <xdr:cxnSp macro="">
      <xdr:nvCxnSpPr>
        <xdr:cNvPr id="828" name="直線コネクタ 827"/>
        <xdr:cNvCxnSpPr/>
      </xdr:nvCxnSpPr>
      <xdr:spPr>
        <a:xfrm>
          <a:off x="18656300" y="14752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29"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830"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831"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2"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33"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834" name="n_2main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835" name="n_3mainValue【消防施設】&#10;一人当たり面積"/>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836" name="n_4mainValue【消防施設】&#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61" name="直線コネクタ 860"/>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62"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63" name="直線コネクタ 862"/>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4"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5" name="直線コネクタ 864"/>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866"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67" name="フローチャート: 判断 866"/>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8" name="フローチャート: 判断 8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9" name="フローチャート: 判断 8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70" name="フローチャート: 判断 869"/>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1" name="フローチャート: 判断 870"/>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86361</xdr:rowOff>
    </xdr:from>
    <xdr:to>
      <xdr:col>85</xdr:col>
      <xdr:colOff>177800</xdr:colOff>
      <xdr:row>108</xdr:row>
      <xdr:rowOff>16511</xdr:rowOff>
    </xdr:to>
    <xdr:sp macro="" textlink="">
      <xdr:nvSpPr>
        <xdr:cNvPr id="877" name="楕円 876"/>
        <xdr:cNvSpPr/>
      </xdr:nvSpPr>
      <xdr:spPr>
        <a:xfrm>
          <a:off x="16268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1288</xdr:rowOff>
    </xdr:from>
    <xdr:ext cx="405111" cy="259045"/>
    <xdr:sp macro="" textlink="">
      <xdr:nvSpPr>
        <xdr:cNvPr id="878" name="【庁舎】&#10;有形固定資産減価償却率該当値テキスト"/>
        <xdr:cNvSpPr txBox="1"/>
      </xdr:nvSpPr>
      <xdr:spPr>
        <a:xfrm>
          <a:off x="16357600" y="1834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879" name="楕円 878"/>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137161</xdr:rowOff>
    </xdr:to>
    <xdr:cxnSp macro="">
      <xdr:nvCxnSpPr>
        <xdr:cNvPr id="880" name="直線コネクタ 879"/>
        <xdr:cNvCxnSpPr/>
      </xdr:nvCxnSpPr>
      <xdr:spPr>
        <a:xfrm>
          <a:off x="15481300" y="18444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881" name="楕円 880"/>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99061</xdr:rowOff>
    </xdr:to>
    <xdr:cxnSp macro="">
      <xdr:nvCxnSpPr>
        <xdr:cNvPr id="882" name="直線コネクタ 881"/>
        <xdr:cNvCxnSpPr/>
      </xdr:nvCxnSpPr>
      <xdr:spPr>
        <a:xfrm>
          <a:off x="14592300" y="18406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143511</xdr:rowOff>
    </xdr:from>
    <xdr:to>
      <xdr:col>72</xdr:col>
      <xdr:colOff>38100</xdr:colOff>
      <xdr:row>107</xdr:row>
      <xdr:rowOff>73661</xdr:rowOff>
    </xdr:to>
    <xdr:sp macro="" textlink="">
      <xdr:nvSpPr>
        <xdr:cNvPr id="883" name="楕円 882"/>
        <xdr:cNvSpPr/>
      </xdr:nvSpPr>
      <xdr:spPr>
        <a:xfrm>
          <a:off x="1365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22861</xdr:rowOff>
    </xdr:from>
    <xdr:to>
      <xdr:col>76</xdr:col>
      <xdr:colOff>114300</xdr:colOff>
      <xdr:row>107</xdr:row>
      <xdr:rowOff>60961</xdr:rowOff>
    </xdr:to>
    <xdr:cxnSp macro="">
      <xdr:nvCxnSpPr>
        <xdr:cNvPr id="884" name="直線コネクタ 883"/>
        <xdr:cNvCxnSpPr/>
      </xdr:nvCxnSpPr>
      <xdr:spPr>
        <a:xfrm>
          <a:off x="13703300" y="1836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885" name="楕円 884"/>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22861</xdr:rowOff>
    </xdr:to>
    <xdr:cxnSp macro="">
      <xdr:nvCxnSpPr>
        <xdr:cNvPr id="886" name="直線コネクタ 885"/>
        <xdr:cNvCxnSpPr/>
      </xdr:nvCxnSpPr>
      <xdr:spPr>
        <a:xfrm>
          <a:off x="12814300" y="183470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7"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88"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89"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0"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891"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892" name="n_2mainValue【庁舎】&#10;有形固定資産減価償却率"/>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64788</xdr:rowOff>
    </xdr:from>
    <xdr:ext cx="405111" cy="259045"/>
    <xdr:sp macro="" textlink="">
      <xdr:nvSpPr>
        <xdr:cNvPr id="893" name="n_3mainValue【庁舎】&#10;有形固定資産減価償却率"/>
        <xdr:cNvSpPr txBox="1"/>
      </xdr:nvSpPr>
      <xdr:spPr>
        <a:xfrm>
          <a:off x="13500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894" name="n_4mainValue【庁舎】&#10;有形固定資産減価償却率"/>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16" name="直線コネクタ 915"/>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17"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18" name="直線コネクタ 917"/>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19"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0" name="直線コネクタ 91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921" name="【庁舎】&#10;一人当たり面積平均値テキスト"/>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22" name="フローチャート: 判断 921"/>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23" name="フローチャート: 判断 922"/>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24" name="フローチャート: 判断 923"/>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25" name="フローチャート: 判断 924"/>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26" name="フローチャート: 判断 925"/>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87122</xdr:rowOff>
    </xdr:from>
    <xdr:to>
      <xdr:col>116</xdr:col>
      <xdr:colOff>114300</xdr:colOff>
      <xdr:row>106</xdr:row>
      <xdr:rowOff>17272</xdr:rowOff>
    </xdr:to>
    <xdr:sp macro="" textlink="">
      <xdr:nvSpPr>
        <xdr:cNvPr id="932" name="楕円 931"/>
        <xdr:cNvSpPr/>
      </xdr:nvSpPr>
      <xdr:spPr>
        <a:xfrm>
          <a:off x="22110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2049</xdr:rowOff>
    </xdr:from>
    <xdr:ext cx="469744" cy="259045"/>
    <xdr:sp macro="" textlink="">
      <xdr:nvSpPr>
        <xdr:cNvPr id="933" name="【庁舎】&#10;一人当たり面積該当値テキスト"/>
        <xdr:cNvSpPr txBox="1"/>
      </xdr:nvSpPr>
      <xdr:spPr>
        <a:xfrm>
          <a:off x="22199600" y="1800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91694</xdr:rowOff>
    </xdr:from>
    <xdr:to>
      <xdr:col>112</xdr:col>
      <xdr:colOff>38100</xdr:colOff>
      <xdr:row>106</xdr:row>
      <xdr:rowOff>21844</xdr:rowOff>
    </xdr:to>
    <xdr:sp macro="" textlink="">
      <xdr:nvSpPr>
        <xdr:cNvPr id="934" name="楕円 933"/>
        <xdr:cNvSpPr/>
      </xdr:nvSpPr>
      <xdr:spPr>
        <a:xfrm>
          <a:off x="2127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137922</xdr:rowOff>
    </xdr:from>
    <xdr:to>
      <xdr:col>116</xdr:col>
      <xdr:colOff>63500</xdr:colOff>
      <xdr:row>105</xdr:row>
      <xdr:rowOff>142494</xdr:rowOff>
    </xdr:to>
    <xdr:cxnSp macro="">
      <xdr:nvCxnSpPr>
        <xdr:cNvPr id="935" name="直線コネクタ 934"/>
        <xdr:cNvCxnSpPr/>
      </xdr:nvCxnSpPr>
      <xdr:spPr>
        <a:xfrm flipV="1">
          <a:off x="21323300" y="1814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96265</xdr:rowOff>
    </xdr:from>
    <xdr:to>
      <xdr:col>107</xdr:col>
      <xdr:colOff>101600</xdr:colOff>
      <xdr:row>106</xdr:row>
      <xdr:rowOff>26415</xdr:rowOff>
    </xdr:to>
    <xdr:sp macro="" textlink="">
      <xdr:nvSpPr>
        <xdr:cNvPr id="936" name="楕円 935"/>
        <xdr:cNvSpPr/>
      </xdr:nvSpPr>
      <xdr:spPr>
        <a:xfrm>
          <a:off x="2038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142494</xdr:rowOff>
    </xdr:from>
    <xdr:to>
      <xdr:col>111</xdr:col>
      <xdr:colOff>177800</xdr:colOff>
      <xdr:row>105</xdr:row>
      <xdr:rowOff>147065</xdr:rowOff>
    </xdr:to>
    <xdr:cxnSp macro="">
      <xdr:nvCxnSpPr>
        <xdr:cNvPr id="937" name="直線コネクタ 936"/>
        <xdr:cNvCxnSpPr/>
      </xdr:nvCxnSpPr>
      <xdr:spPr>
        <a:xfrm flipV="1">
          <a:off x="20434300" y="1814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38" name="楕円 937"/>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151637</xdr:rowOff>
    </xdr:to>
    <xdr:cxnSp macro="">
      <xdr:nvCxnSpPr>
        <xdr:cNvPr id="939" name="直線コネクタ 938"/>
        <xdr:cNvCxnSpPr/>
      </xdr:nvCxnSpPr>
      <xdr:spPr>
        <a:xfrm flipV="1">
          <a:off x="19545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40" name="楕円 939"/>
        <xdr:cNvSpPr/>
      </xdr:nvSpPr>
      <xdr:spPr>
        <a:xfrm>
          <a:off x="18605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105</xdr:row>
      <xdr:rowOff>165354</xdr:rowOff>
    </xdr:to>
    <xdr:cxnSp macro="">
      <xdr:nvCxnSpPr>
        <xdr:cNvPr id="941" name="直線コネクタ 940"/>
        <xdr:cNvCxnSpPr/>
      </xdr:nvCxnSpPr>
      <xdr:spPr>
        <a:xfrm flipV="1">
          <a:off x="18656300" y="181538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942" name="n_1aveValue【庁舎】&#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943" name="n_2aveValue【庁舎】&#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944" name="n_3aveValue【庁舎】&#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945"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12971</xdr:rowOff>
    </xdr:from>
    <xdr:ext cx="469744" cy="259045"/>
    <xdr:sp macro="" textlink="">
      <xdr:nvSpPr>
        <xdr:cNvPr id="946" name="n_1mainValue【庁舎】&#10;一人当たり面積"/>
        <xdr:cNvSpPr txBox="1"/>
      </xdr:nvSpPr>
      <xdr:spPr>
        <a:xfrm>
          <a:off x="210757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17542</xdr:rowOff>
    </xdr:from>
    <xdr:ext cx="469744" cy="259045"/>
    <xdr:sp macro="" textlink="">
      <xdr:nvSpPr>
        <xdr:cNvPr id="947" name="n_2mainValue【庁舎】&#10;一人当たり面積"/>
        <xdr:cNvSpPr txBox="1"/>
      </xdr:nvSpPr>
      <xdr:spPr>
        <a:xfrm>
          <a:off x="20199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8" name="n_3mainValue【庁舎】&#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9" name="n_4mainValue【庁舎】&#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％で類似団体内平均値と比較して高い値となっているが、８年の耐用年数を残しており、引き続き適切な維持管理を行っていく。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81.8</a:t>
          </a:r>
          <a:r>
            <a:rPr kumimoji="1" lang="ja-JP" altLang="en-US" sz="1300">
              <a:latin typeface="ＭＳ Ｐゴシック" panose="020B0600070205080204" pitchFamily="50" charset="-128"/>
              <a:ea typeface="ＭＳ Ｐゴシック" panose="020B0600070205080204" pitchFamily="50" charset="-128"/>
            </a:rPr>
            <a:t>％で類似団体内平均値と比較しても非常に高い値となっているが、令和２年度より５か年計画で設備の更新を予定しており、値の改善が見込まれる。</a:t>
          </a: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一般廃棄物処理施設の一人当たり有形固定資産（償却資産）額については、</a:t>
          </a:r>
          <a:r>
            <a:rPr kumimoji="1" lang="en-US" altLang="ja-JP" sz="1300">
              <a:latin typeface="ＭＳ Ｐゴシック" panose="020B0600070205080204" pitchFamily="50" charset="-128"/>
              <a:ea typeface="ＭＳ Ｐゴシック" panose="020B0600070205080204" pitchFamily="50" charset="-128"/>
            </a:rPr>
            <a:t>153,409</a:t>
          </a:r>
          <a:r>
            <a:rPr kumimoji="1" lang="ja-JP" altLang="en-US" sz="1300">
              <a:latin typeface="ＭＳ Ｐゴシック" panose="020B0600070205080204" pitchFamily="50" charset="-128"/>
              <a:ea typeface="ＭＳ Ｐゴシック" panose="020B0600070205080204" pitchFamily="50" charset="-128"/>
            </a:rPr>
            <a:t>円で類似団体内平均値より非常に高い値となっているが、本市は単独で一般廃棄物処理施設を運営しているためと考えられる。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市民文化会館の有形固定資産減価償却率については、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ポイント改善しており、類似団体内平均値と比較して低い値となっている。これは、令和元年度に市民文化会館の大規模改修を行ったことによるものである。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％で類似団体内平均値と比較しても非常に高い値となっているが、建替えに向け、廃校になった学校を転用し仮庁舎として使用しているためである。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12304;&#36001;&#25919;&#29366;&#27841;&#36039;&#26009;&#38598;&#12305;_272230_&#38272;&#30495;&#24066;_2019(2&#22238;&#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03;&#12487;&#12540;&#12479;/10.18&#20462;&#27491;&#12304;&#36001;&#25919;&#29366;&#27841;&#36039;&#26009;&#38598;&#12305;_272230_&#38272;&#3049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44.2</v>
          </cell>
          <cell r="BX51">
            <v>59.6</v>
          </cell>
          <cell r="CF51">
            <v>51.2</v>
          </cell>
          <cell r="CN51">
            <v>44.2</v>
          </cell>
          <cell r="CV51">
            <v>39</v>
          </cell>
        </row>
        <row r="53">
          <cell r="BP53">
            <v>62.5</v>
          </cell>
          <cell r="BX53">
            <v>62.5</v>
          </cell>
          <cell r="CF53">
            <v>63.4</v>
          </cell>
          <cell r="CN53">
            <v>64.7</v>
          </cell>
          <cell r="CV53">
            <v>59.5</v>
          </cell>
        </row>
        <row r="55">
          <cell r="AN55" t="str">
            <v>類似団体内平均値</v>
          </cell>
          <cell r="BP55">
            <v>34.9</v>
          </cell>
          <cell r="BX55">
            <v>53.1</v>
          </cell>
          <cell r="CF55">
            <v>51.2</v>
          </cell>
          <cell r="CN55">
            <v>47.2</v>
          </cell>
          <cell r="CV55">
            <v>49.5</v>
          </cell>
        </row>
        <row r="57">
          <cell r="BP57">
            <v>60.2</v>
          </cell>
          <cell r="BX57">
            <v>57.4</v>
          </cell>
          <cell r="CF57">
            <v>58.7</v>
          </cell>
          <cell r="CN57">
            <v>59.8</v>
          </cell>
          <cell r="CV57">
            <v>60.9</v>
          </cell>
        </row>
        <row r="72">
          <cell r="BP72" t="str">
            <v>H27</v>
          </cell>
          <cell r="BX72" t="str">
            <v>H28</v>
          </cell>
          <cell r="CF72" t="str">
            <v>H29</v>
          </cell>
          <cell r="CN72" t="str">
            <v>H30</v>
          </cell>
          <cell r="CV72" t="str">
            <v>R01</v>
          </cell>
        </row>
        <row r="73">
          <cell r="AN73" t="str">
            <v>当該団体値</v>
          </cell>
          <cell r="BP73">
            <v>44.2</v>
          </cell>
          <cell r="BX73">
            <v>59.6</v>
          </cell>
          <cell r="CF73">
            <v>51.2</v>
          </cell>
          <cell r="CN73">
            <v>44.2</v>
          </cell>
          <cell r="CV73">
            <v>39</v>
          </cell>
        </row>
        <row r="75">
          <cell r="BP75">
            <v>7.4</v>
          </cell>
          <cell r="BX75">
            <v>6.8</v>
          </cell>
          <cell r="CF75">
            <v>6.1</v>
          </cell>
          <cell r="CN75">
            <v>5.2</v>
          </cell>
          <cell r="CV75">
            <v>4.5</v>
          </cell>
        </row>
        <row r="77">
          <cell r="AN77" t="str">
            <v>類似団体内平均値</v>
          </cell>
          <cell r="BP77">
            <v>34.9</v>
          </cell>
          <cell r="BX77">
            <v>53.1</v>
          </cell>
          <cell r="CF77">
            <v>51.2</v>
          </cell>
          <cell r="CN77">
            <v>47.2</v>
          </cell>
          <cell r="CV77">
            <v>49.5</v>
          </cell>
        </row>
        <row r="79">
          <cell r="BP79">
            <v>7.2</v>
          </cell>
          <cell r="BX79">
            <v>8.6</v>
          </cell>
          <cell r="CF79">
            <v>8.1999999999999993</v>
          </cell>
          <cell r="CN79">
            <v>7.8</v>
          </cell>
          <cell r="CV79">
            <v>7.6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44.2</v>
          </cell>
          <cell r="BX51">
            <v>59.6</v>
          </cell>
          <cell r="CF51">
            <v>51.2</v>
          </cell>
          <cell r="CN51">
            <v>44.2</v>
          </cell>
          <cell r="CV51">
            <v>39</v>
          </cell>
        </row>
        <row r="53">
          <cell r="BP53">
            <v>62.5</v>
          </cell>
          <cell r="BX53">
            <v>62.5</v>
          </cell>
          <cell r="CF53">
            <v>63.4</v>
          </cell>
          <cell r="CN53">
            <v>64.7</v>
          </cell>
          <cell r="CV53">
            <v>59.5</v>
          </cell>
        </row>
        <row r="55">
          <cell r="AN55" t="str">
            <v>類似団体内平均値</v>
          </cell>
          <cell r="BP55">
            <v>34.9</v>
          </cell>
          <cell r="BX55">
            <v>53.1</v>
          </cell>
          <cell r="CF55">
            <v>51.2</v>
          </cell>
          <cell r="CN55">
            <v>47.2</v>
          </cell>
          <cell r="CV55">
            <v>49.5</v>
          </cell>
        </row>
        <row r="57">
          <cell r="BP57">
            <v>60.2</v>
          </cell>
          <cell r="BX57">
            <v>57.4</v>
          </cell>
          <cell r="CF57">
            <v>58.7</v>
          </cell>
          <cell r="CN57">
            <v>59.8</v>
          </cell>
          <cell r="CV57">
            <v>60.9</v>
          </cell>
        </row>
        <row r="72">
          <cell r="BP72" t="str">
            <v>H27</v>
          </cell>
          <cell r="BX72" t="str">
            <v>H28</v>
          </cell>
          <cell r="CF72" t="str">
            <v>H29</v>
          </cell>
          <cell r="CN72" t="str">
            <v>H30</v>
          </cell>
          <cell r="CV72" t="str">
            <v>R01</v>
          </cell>
        </row>
        <row r="73">
          <cell r="AN73" t="str">
            <v>当該団体値</v>
          </cell>
          <cell r="BP73">
            <v>44.2</v>
          </cell>
          <cell r="BX73">
            <v>59.6</v>
          </cell>
          <cell r="CF73">
            <v>51.2</v>
          </cell>
          <cell r="CN73">
            <v>44.2</v>
          </cell>
          <cell r="CV73">
            <v>39</v>
          </cell>
        </row>
        <row r="75">
          <cell r="BP75">
            <v>7.4</v>
          </cell>
          <cell r="BX75">
            <v>6.8</v>
          </cell>
          <cell r="CF75">
            <v>6.1</v>
          </cell>
          <cell r="CN75">
            <v>5.2</v>
          </cell>
          <cell r="CV75">
            <v>4.5</v>
          </cell>
        </row>
        <row r="77">
          <cell r="AN77" t="str">
            <v>類似団体内平均値</v>
          </cell>
          <cell r="BP77">
            <v>34.9</v>
          </cell>
          <cell r="BX77">
            <v>53.1</v>
          </cell>
          <cell r="CF77">
            <v>51.2</v>
          </cell>
          <cell r="CN77">
            <v>47.2</v>
          </cell>
          <cell r="CV77">
            <v>49.5</v>
          </cell>
        </row>
        <row r="79">
          <cell r="BP79">
            <v>7.2</v>
          </cell>
          <cell r="BX79">
            <v>8.6</v>
          </cell>
          <cell r="CF79">
            <v>8.1999999999999993</v>
          </cell>
          <cell r="CN79">
            <v>7.8</v>
          </cell>
          <cell r="CV79">
            <v>7.6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55688279</v>
      </c>
      <c r="BO4" s="393"/>
      <c r="BP4" s="393"/>
      <c r="BQ4" s="393"/>
      <c r="BR4" s="393"/>
      <c r="BS4" s="393"/>
      <c r="BT4" s="393"/>
      <c r="BU4" s="394"/>
      <c r="BV4" s="392">
        <v>51401064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0.7</v>
      </c>
      <c r="CU4" s="399"/>
      <c r="CV4" s="399"/>
      <c r="CW4" s="399"/>
      <c r="CX4" s="399"/>
      <c r="CY4" s="399"/>
      <c r="CZ4" s="399"/>
      <c r="DA4" s="400"/>
      <c r="DB4" s="398">
        <v>0</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55493375</v>
      </c>
      <c r="BO5" s="430"/>
      <c r="BP5" s="430"/>
      <c r="BQ5" s="430"/>
      <c r="BR5" s="430"/>
      <c r="BS5" s="430"/>
      <c r="BT5" s="430"/>
      <c r="BU5" s="431"/>
      <c r="BV5" s="429">
        <v>51367015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101.9</v>
      </c>
      <c r="CU5" s="427"/>
      <c r="CV5" s="427"/>
      <c r="CW5" s="427"/>
      <c r="CX5" s="427"/>
      <c r="CY5" s="427"/>
      <c r="CZ5" s="427"/>
      <c r="DA5" s="428"/>
      <c r="DB5" s="426">
        <v>103.3</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194904</v>
      </c>
      <c r="BO6" s="430"/>
      <c r="BP6" s="430"/>
      <c r="BQ6" s="430"/>
      <c r="BR6" s="430"/>
      <c r="BS6" s="430"/>
      <c r="BT6" s="430"/>
      <c r="BU6" s="431"/>
      <c r="BV6" s="429">
        <v>34049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108</v>
      </c>
      <c r="CU6" s="467"/>
      <c r="CV6" s="467"/>
      <c r="CW6" s="467"/>
      <c r="CX6" s="467"/>
      <c r="CY6" s="467"/>
      <c r="CZ6" s="467"/>
      <c r="DA6" s="468"/>
      <c r="DB6" s="466">
        <v>110.9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13592</v>
      </c>
      <c r="BO7" s="430"/>
      <c r="BP7" s="430"/>
      <c r="BQ7" s="430"/>
      <c r="BR7" s="430"/>
      <c r="BS7" s="430"/>
      <c r="BT7" s="430"/>
      <c r="BU7" s="431"/>
      <c r="BV7" s="429">
        <v>32917</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27107501</v>
      </c>
      <c r="CU7" s="430"/>
      <c r="CV7" s="430"/>
      <c r="CW7" s="430"/>
      <c r="CX7" s="430"/>
      <c r="CY7" s="430"/>
      <c r="CZ7" s="430"/>
      <c r="DA7" s="431"/>
      <c r="DB7" s="429">
        <v>27176168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181312</v>
      </c>
      <c r="BO8" s="430"/>
      <c r="BP8" s="430"/>
      <c r="BQ8" s="430"/>
      <c r="BR8" s="430"/>
      <c r="BS8" s="430"/>
      <c r="BT8" s="430"/>
      <c r="BU8" s="431"/>
      <c r="BV8" s="429">
        <v>1132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0.69</v>
      </c>
      <c r="CU8" s="470"/>
      <c r="CV8" s="470"/>
      <c r="CW8" s="470"/>
      <c r="CX8" s="470"/>
      <c r="CY8" s="470"/>
      <c r="CZ8" s="470"/>
      <c r="DA8" s="471"/>
      <c r="DB8" s="469">
        <v>0.69</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123576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180180</v>
      </c>
      <c r="BO9" s="430"/>
      <c r="BP9" s="430"/>
      <c r="BQ9" s="430"/>
      <c r="BR9" s="430"/>
      <c r="BS9" s="430"/>
      <c r="BT9" s="430"/>
      <c r="BU9" s="431"/>
      <c r="BV9" s="429">
        <v>-734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v>
      </c>
      <c r="CU9" s="427"/>
      <c r="CV9" s="427"/>
      <c r="CW9" s="427"/>
      <c r="CX9" s="427"/>
      <c r="CY9" s="427"/>
      <c r="CZ9" s="427"/>
      <c r="DA9" s="428"/>
      <c r="DB9" s="426">
        <v>13.3</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130282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10137</v>
      </c>
      <c r="BO10" s="430"/>
      <c r="BP10" s="430"/>
      <c r="BQ10" s="430"/>
      <c r="BR10" s="430"/>
      <c r="BS10" s="430"/>
      <c r="BT10" s="430"/>
      <c r="BU10" s="431"/>
      <c r="BV10" s="429">
        <v>13683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121575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115</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210000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118332</v>
      </c>
      <c r="S13" s="514"/>
      <c r="T13" s="514"/>
      <c r="U13" s="514"/>
      <c r="V13" s="515"/>
      <c r="W13" s="445" t="s">
        <v>138</v>
      </c>
      <c r="X13" s="446"/>
      <c r="Y13" s="446"/>
      <c r="Z13" s="446"/>
      <c r="AA13" s="446"/>
      <c r="AB13" s="436"/>
      <c r="AC13" s="480">
        <v>155</v>
      </c>
      <c r="AD13" s="481"/>
      <c r="AE13" s="481"/>
      <c r="AF13" s="481"/>
      <c r="AG13" s="523"/>
      <c r="AH13" s="480">
        <v>134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190317</v>
      </c>
      <c r="BO13" s="430"/>
      <c r="BP13" s="430"/>
      <c r="BQ13" s="430"/>
      <c r="BR13" s="430"/>
      <c r="BS13" s="430"/>
      <c r="BT13" s="430"/>
      <c r="BU13" s="431"/>
      <c r="BV13" s="429">
        <v>-197051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4.5</v>
      </c>
      <c r="CU13" s="427"/>
      <c r="CV13" s="427"/>
      <c r="CW13" s="427"/>
      <c r="CX13" s="427"/>
      <c r="CY13" s="427"/>
      <c r="CZ13" s="427"/>
      <c r="DA13" s="428"/>
      <c r="DB13" s="426">
        <v>5.2</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122656</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39</v>
      </c>
      <c r="CU14" s="528"/>
      <c r="CV14" s="528"/>
      <c r="CW14" s="528"/>
      <c r="CX14" s="528"/>
      <c r="CY14" s="528"/>
      <c r="CZ14" s="528"/>
      <c r="DA14" s="529"/>
      <c r="DB14" s="527">
        <v>44.2</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119632</v>
      </c>
      <c r="S15" s="514"/>
      <c r="T15" s="514"/>
      <c r="U15" s="514"/>
      <c r="V15" s="515"/>
      <c r="W15" s="445" t="s">
        <v>146</v>
      </c>
      <c r="X15" s="446"/>
      <c r="Y15" s="446"/>
      <c r="Z15" s="446"/>
      <c r="AA15" s="446"/>
      <c r="AB15" s="436"/>
      <c r="AC15" s="480">
        <v>15121</v>
      </c>
      <c r="AD15" s="481"/>
      <c r="AE15" s="481"/>
      <c r="AF15" s="481"/>
      <c r="AG15" s="523"/>
      <c r="AH15" s="480">
        <v>15791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14657245</v>
      </c>
      <c r="BO15" s="393"/>
      <c r="BP15" s="393"/>
      <c r="BQ15" s="393"/>
      <c r="BR15" s="393"/>
      <c r="BS15" s="393"/>
      <c r="BT15" s="393"/>
      <c r="BU15" s="394"/>
      <c r="BV15" s="392">
        <v>14637434</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31.1</v>
      </c>
      <c r="AD16" s="517"/>
      <c r="AE16" s="517"/>
      <c r="AF16" s="517"/>
      <c r="AG16" s="518"/>
      <c r="AH16" s="516">
        <v>31.9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21319099</v>
      </c>
      <c r="BO16" s="430"/>
      <c r="BP16" s="430"/>
      <c r="BQ16" s="430"/>
      <c r="BR16" s="430"/>
      <c r="BS16" s="430"/>
      <c r="BT16" s="430"/>
      <c r="BU16" s="431"/>
      <c r="BV16" s="429">
        <v>21090275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33280</v>
      </c>
      <c r="AD17" s="481"/>
      <c r="AE17" s="481"/>
      <c r="AF17" s="481"/>
      <c r="AG17" s="523"/>
      <c r="AH17" s="480">
        <v>33526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18831817</v>
      </c>
      <c r="BO17" s="430"/>
      <c r="BP17" s="430"/>
      <c r="BQ17" s="430"/>
      <c r="BR17" s="430"/>
      <c r="BS17" s="430"/>
      <c r="BT17" s="430"/>
      <c r="BU17" s="431"/>
      <c r="BV17" s="429">
        <v>18779525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12.3</v>
      </c>
      <c r="M18" s="545"/>
      <c r="N18" s="545"/>
      <c r="O18" s="545"/>
      <c r="P18" s="545"/>
      <c r="Q18" s="545"/>
      <c r="R18" s="546"/>
      <c r="S18" s="546"/>
      <c r="T18" s="546"/>
      <c r="U18" s="546"/>
      <c r="V18" s="547"/>
      <c r="W18" s="447"/>
      <c r="X18" s="448"/>
      <c r="Y18" s="448"/>
      <c r="Z18" s="448"/>
      <c r="AA18" s="448"/>
      <c r="AB18" s="439"/>
      <c r="AC18" s="548">
        <v>68.5</v>
      </c>
      <c r="AD18" s="549"/>
      <c r="AE18" s="549"/>
      <c r="AF18" s="549"/>
      <c r="AG18" s="550"/>
      <c r="AH18" s="548">
        <v>67.8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29351227</v>
      </c>
      <c r="BO18" s="430"/>
      <c r="BP18" s="430"/>
      <c r="BQ18" s="430"/>
      <c r="BR18" s="430"/>
      <c r="BS18" s="430"/>
      <c r="BT18" s="430"/>
      <c r="BU18" s="431"/>
      <c r="BV18" s="429">
        <v>29081485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10047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31681705</v>
      </c>
      <c r="BO19" s="430"/>
      <c r="BP19" s="430"/>
      <c r="BQ19" s="430"/>
      <c r="BR19" s="430"/>
      <c r="BS19" s="430"/>
      <c r="BT19" s="430"/>
      <c r="BU19" s="431"/>
      <c r="BV19" s="429">
        <v>31040720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55825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51208784</v>
      </c>
      <c r="BO23" s="430"/>
      <c r="BP23" s="430"/>
      <c r="BQ23" s="430"/>
      <c r="BR23" s="430"/>
      <c r="BS23" s="430"/>
      <c r="BT23" s="430"/>
      <c r="BU23" s="431"/>
      <c r="BV23" s="429">
        <v>50189667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7200</v>
      </c>
      <c r="R24" s="481"/>
      <c r="S24" s="481"/>
      <c r="T24" s="481"/>
      <c r="U24" s="481"/>
      <c r="V24" s="523"/>
      <c r="W24" s="582"/>
      <c r="X24" s="570"/>
      <c r="Y24" s="571"/>
      <c r="Z24" s="479" t="s">
        <v>170</v>
      </c>
      <c r="AA24" s="459"/>
      <c r="AB24" s="459"/>
      <c r="AC24" s="459"/>
      <c r="AD24" s="459"/>
      <c r="AE24" s="459"/>
      <c r="AF24" s="459"/>
      <c r="AG24" s="460"/>
      <c r="AH24" s="480">
        <v>709</v>
      </c>
      <c r="AI24" s="481"/>
      <c r="AJ24" s="481"/>
      <c r="AK24" s="481"/>
      <c r="AL24" s="523"/>
      <c r="AM24" s="480">
        <v>2195773</v>
      </c>
      <c r="AN24" s="481"/>
      <c r="AO24" s="481"/>
      <c r="AP24" s="481"/>
      <c r="AQ24" s="481"/>
      <c r="AR24" s="523"/>
      <c r="AS24" s="480">
        <v>3097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33972816</v>
      </c>
      <c r="BO24" s="430"/>
      <c r="BP24" s="430"/>
      <c r="BQ24" s="430"/>
      <c r="BR24" s="430"/>
      <c r="BS24" s="430"/>
      <c r="BT24" s="430"/>
      <c r="BU24" s="431"/>
      <c r="BV24" s="429">
        <v>33981637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2</v>
      </c>
      <c r="M25" s="481"/>
      <c r="N25" s="481"/>
      <c r="O25" s="481"/>
      <c r="P25" s="523"/>
      <c r="Q25" s="480">
        <v>6800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12662667</v>
      </c>
      <c r="BO25" s="393"/>
      <c r="BP25" s="393"/>
      <c r="BQ25" s="393"/>
      <c r="BR25" s="393"/>
      <c r="BS25" s="393"/>
      <c r="BT25" s="393"/>
      <c r="BU25" s="394"/>
      <c r="BV25" s="392">
        <v>9055160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6375</v>
      </c>
      <c r="R26" s="481"/>
      <c r="S26" s="481"/>
      <c r="T26" s="481"/>
      <c r="U26" s="481"/>
      <c r="V26" s="523"/>
      <c r="W26" s="582"/>
      <c r="X26" s="570"/>
      <c r="Y26" s="571"/>
      <c r="Z26" s="479" t="s">
        <v>177</v>
      </c>
      <c r="AA26" s="592"/>
      <c r="AB26" s="592"/>
      <c r="AC26" s="592"/>
      <c r="AD26" s="592"/>
      <c r="AE26" s="592"/>
      <c r="AF26" s="592"/>
      <c r="AG26" s="593"/>
      <c r="AH26" s="480">
        <v>129</v>
      </c>
      <c r="AI26" s="481"/>
      <c r="AJ26" s="481"/>
      <c r="AK26" s="481"/>
      <c r="AL26" s="523"/>
      <c r="AM26" s="480">
        <v>452532</v>
      </c>
      <c r="AN26" s="481"/>
      <c r="AO26" s="481"/>
      <c r="AP26" s="481"/>
      <c r="AQ26" s="481"/>
      <c r="AR26" s="523"/>
      <c r="AS26" s="480">
        <v>3508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6660</v>
      </c>
      <c r="R27" s="481"/>
      <c r="S27" s="481"/>
      <c r="T27" s="481"/>
      <c r="U27" s="481"/>
      <c r="V27" s="523"/>
      <c r="W27" s="582"/>
      <c r="X27" s="570"/>
      <c r="Y27" s="571"/>
      <c r="Z27" s="479" t="s">
        <v>180</v>
      </c>
      <c r="AA27" s="459"/>
      <c r="AB27" s="459"/>
      <c r="AC27" s="459"/>
      <c r="AD27" s="459"/>
      <c r="AE27" s="459"/>
      <c r="AF27" s="459"/>
      <c r="AG27" s="460"/>
      <c r="AH27" s="480">
        <v>24</v>
      </c>
      <c r="AI27" s="481"/>
      <c r="AJ27" s="481"/>
      <c r="AK27" s="481"/>
      <c r="AL27" s="523"/>
      <c r="AM27" s="480">
        <v>81640</v>
      </c>
      <c r="AN27" s="481"/>
      <c r="AO27" s="481"/>
      <c r="AP27" s="481"/>
      <c r="AQ27" s="481"/>
      <c r="AR27" s="523"/>
      <c r="AS27" s="480">
        <v>3402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174</v>
      </c>
      <c r="BO27" s="606"/>
      <c r="BP27" s="606"/>
      <c r="BQ27" s="606"/>
      <c r="BR27" s="606"/>
      <c r="BS27" s="606"/>
      <c r="BT27" s="606"/>
      <c r="BU27" s="607"/>
      <c r="BV27" s="605" t="s">
        <v>174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6345</v>
      </c>
      <c r="R28" s="481"/>
      <c r="S28" s="481"/>
      <c r="T28" s="481"/>
      <c r="U28" s="481"/>
      <c r="V28" s="523"/>
      <c r="W28" s="582"/>
      <c r="X28" s="570"/>
      <c r="Y28" s="571"/>
      <c r="Z28" s="479" t="s">
        <v>183</v>
      </c>
      <c r="AA28" s="459"/>
      <c r="AB28" s="459"/>
      <c r="AC28" s="459"/>
      <c r="AD28" s="459"/>
      <c r="AE28" s="459"/>
      <c r="AF28" s="459"/>
      <c r="AG28" s="460"/>
      <c r="AH28" s="480" t="s">
        <v>129</v>
      </c>
      <c r="AI28" s="481"/>
      <c r="AJ28" s="481"/>
      <c r="AK28" s="481"/>
      <c r="AL28" s="523"/>
      <c r="AM28" s="480" t="s">
        <v>174</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1564595</v>
      </c>
      <c r="BO28" s="393"/>
      <c r="BP28" s="393"/>
      <c r="BQ28" s="393"/>
      <c r="BR28" s="393"/>
      <c r="BS28" s="393"/>
      <c r="BT28" s="393"/>
      <c r="BU28" s="394"/>
      <c r="BV28" s="392">
        <v>1554458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18</v>
      </c>
      <c r="M29" s="481"/>
      <c r="N29" s="481"/>
      <c r="O29" s="481"/>
      <c r="P29" s="523"/>
      <c r="Q29" s="480">
        <v>5940</v>
      </c>
      <c r="R29" s="481"/>
      <c r="S29" s="481"/>
      <c r="T29" s="481"/>
      <c r="U29" s="481"/>
      <c r="V29" s="523"/>
      <c r="W29" s="583"/>
      <c r="X29" s="584"/>
      <c r="Y29" s="585"/>
      <c r="Z29" s="479" t="s">
        <v>186</v>
      </c>
      <c r="AA29" s="459"/>
      <c r="AB29" s="459"/>
      <c r="AC29" s="459"/>
      <c r="AD29" s="459"/>
      <c r="AE29" s="459"/>
      <c r="AF29" s="459"/>
      <c r="AG29" s="460"/>
      <c r="AH29" s="480">
        <v>733</v>
      </c>
      <c r="AI29" s="481"/>
      <c r="AJ29" s="481"/>
      <c r="AK29" s="481"/>
      <c r="AL29" s="523"/>
      <c r="AM29" s="480">
        <v>2277413</v>
      </c>
      <c r="AN29" s="481"/>
      <c r="AO29" s="481"/>
      <c r="AP29" s="481"/>
      <c r="AQ29" s="481"/>
      <c r="AR29" s="523"/>
      <c r="AS29" s="480">
        <v>3107</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212080</v>
      </c>
      <c r="BO29" s="430"/>
      <c r="BP29" s="430"/>
      <c r="BQ29" s="430"/>
      <c r="BR29" s="430"/>
      <c r="BS29" s="430"/>
      <c r="BT29" s="430"/>
      <c r="BU29" s="431"/>
      <c r="BV29" s="429">
        <v>211996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97.6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3303218</v>
      </c>
      <c r="BO30" s="606"/>
      <c r="BP30" s="606"/>
      <c r="BQ30" s="606"/>
      <c r="BR30" s="606"/>
      <c r="BS30" s="606"/>
      <c r="BT30" s="606"/>
      <c r="BU30" s="607"/>
      <c r="BV30" s="605">
        <v>3866949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守口市門真市消防組合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門真都市開発ビル</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都市開発資金特別会計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IF('各会計、関係団体の財政状況及び健全化判断比率'!B31="","",'各会計、関係団体の財政状況及び健全化判断比率'!B31)</f>
        <v>公共下水道事業会計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飯盛霊園組合（一般会計）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公共用地先行取得事業特別会計</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飯盛霊園組合（霊園事業特別会計）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淀川左岸水防事務組合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くすのき広域連合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大阪府後期高齢者医療広域連合（一般会計）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大阪府後期高齢者医療広域連合（後期高齢者医療特別会計）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大阪広域水道企業団（水道事業会計）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大阪広域水道企業団（工業用水道事業会計）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gOqMQsoGiapf2S3LVMBlTGQB0IjPdUwSzu5xCi+3jFthIDAKIj/6FLQRsDx1oNxbTvOU5o19GMni9EAeOmbjfw==" saltValue="0+qbXNHC4637i0rG/yfH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223</v>
      </c>
      <c r="C5" s="632"/>
      <c r="D5" s="632"/>
      <c r="E5" s="632"/>
      <c r="F5" s="632"/>
      <c r="G5" s="632"/>
      <c r="H5" s="632"/>
      <c r="I5" s="632"/>
      <c r="J5" s="632"/>
      <c r="K5" s="632"/>
      <c r="L5" s="632"/>
      <c r="M5" s="632"/>
      <c r="N5" s="632"/>
      <c r="O5" s="632"/>
      <c r="P5" s="632"/>
      <c r="Q5" s="633"/>
      <c r="R5" s="634">
        <v>19000049</v>
      </c>
      <c r="S5" s="635"/>
      <c r="T5" s="635"/>
      <c r="U5" s="635"/>
      <c r="V5" s="635"/>
      <c r="W5" s="635"/>
      <c r="X5" s="635"/>
      <c r="Y5" s="636"/>
      <c r="Z5" s="637">
        <v>34.1</v>
      </c>
      <c r="AA5" s="637"/>
      <c r="AB5" s="637"/>
      <c r="AC5" s="637"/>
      <c r="AD5" s="638">
        <v>17364738</v>
      </c>
      <c r="AE5" s="638"/>
      <c r="AF5" s="638"/>
      <c r="AG5" s="638"/>
      <c r="AH5" s="638"/>
      <c r="AI5" s="638"/>
      <c r="AJ5" s="638"/>
      <c r="AK5" s="638"/>
      <c r="AL5" s="639">
        <v>63.9</v>
      </c>
      <c r="AM5" s="640"/>
      <c r="AN5" s="640"/>
      <c r="AO5" s="641"/>
      <c r="AP5" s="631" t="s">
        <v>224</v>
      </c>
      <c r="AQ5" s="632"/>
      <c r="AR5" s="632"/>
      <c r="AS5" s="632"/>
      <c r="AT5" s="632"/>
      <c r="AU5" s="632"/>
      <c r="AV5" s="632"/>
      <c r="AW5" s="632"/>
      <c r="AX5" s="632"/>
      <c r="AY5" s="632"/>
      <c r="AZ5" s="632"/>
      <c r="BA5" s="632"/>
      <c r="BB5" s="632"/>
      <c r="BC5" s="632"/>
      <c r="BD5" s="632"/>
      <c r="BE5" s="632"/>
      <c r="BF5" s="633"/>
      <c r="BG5" s="645">
        <v>17359153</v>
      </c>
      <c r="BH5" s="646"/>
      <c r="BI5" s="646"/>
      <c r="BJ5" s="646"/>
      <c r="BK5" s="646"/>
      <c r="BL5" s="646"/>
      <c r="BM5" s="646"/>
      <c r="BN5" s="647"/>
      <c r="BO5" s="648">
        <v>91.4</v>
      </c>
      <c r="BP5" s="648"/>
      <c r="BQ5" s="648"/>
      <c r="BR5" s="648"/>
      <c r="BS5" s="649">
        <v>466638</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180924</v>
      </c>
      <c r="S6" s="646"/>
      <c r="T6" s="646"/>
      <c r="U6" s="646"/>
      <c r="V6" s="646"/>
      <c r="W6" s="646"/>
      <c r="X6" s="646"/>
      <c r="Y6" s="647"/>
      <c r="Z6" s="648">
        <v>0.3</v>
      </c>
      <c r="AA6" s="648"/>
      <c r="AB6" s="648"/>
      <c r="AC6" s="648"/>
      <c r="AD6" s="649">
        <v>180924</v>
      </c>
      <c r="AE6" s="649"/>
      <c r="AF6" s="649"/>
      <c r="AG6" s="649"/>
      <c r="AH6" s="649"/>
      <c r="AI6" s="649"/>
      <c r="AJ6" s="649"/>
      <c r="AK6" s="649"/>
      <c r="AL6" s="650">
        <v>0.7</v>
      </c>
      <c r="AM6" s="651"/>
      <c r="AN6" s="651"/>
      <c r="AO6" s="652"/>
      <c r="AP6" s="642" t="s">
        <v>229</v>
      </c>
      <c r="AQ6" s="643"/>
      <c r="AR6" s="643"/>
      <c r="AS6" s="643"/>
      <c r="AT6" s="643"/>
      <c r="AU6" s="643"/>
      <c r="AV6" s="643"/>
      <c r="AW6" s="643"/>
      <c r="AX6" s="643"/>
      <c r="AY6" s="643"/>
      <c r="AZ6" s="643"/>
      <c r="BA6" s="643"/>
      <c r="BB6" s="643"/>
      <c r="BC6" s="643"/>
      <c r="BD6" s="643"/>
      <c r="BE6" s="643"/>
      <c r="BF6" s="644"/>
      <c r="BG6" s="645">
        <v>17359153</v>
      </c>
      <c r="BH6" s="646"/>
      <c r="BI6" s="646"/>
      <c r="BJ6" s="646"/>
      <c r="BK6" s="646"/>
      <c r="BL6" s="646"/>
      <c r="BM6" s="646"/>
      <c r="BN6" s="647"/>
      <c r="BO6" s="648">
        <v>91.4</v>
      </c>
      <c r="BP6" s="648"/>
      <c r="BQ6" s="648"/>
      <c r="BR6" s="648"/>
      <c r="BS6" s="649">
        <v>466638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375125</v>
      </c>
      <c r="CS6" s="646"/>
      <c r="CT6" s="646"/>
      <c r="CU6" s="646"/>
      <c r="CV6" s="646"/>
      <c r="CW6" s="646"/>
      <c r="CX6" s="646"/>
      <c r="CY6" s="647"/>
      <c r="CZ6" s="639">
        <v>0.7</v>
      </c>
      <c r="DA6" s="640"/>
      <c r="DB6" s="640"/>
      <c r="DC6" s="659"/>
      <c r="DD6" s="654" t="s">
        <v>231</v>
      </c>
      <c r="DE6" s="646"/>
      <c r="DF6" s="646"/>
      <c r="DG6" s="646"/>
      <c r="DH6" s="646"/>
      <c r="DI6" s="646"/>
      <c r="DJ6" s="646"/>
      <c r="DK6" s="646"/>
      <c r="DL6" s="646"/>
      <c r="DM6" s="646"/>
      <c r="DN6" s="646"/>
      <c r="DO6" s="646"/>
      <c r="DP6" s="647"/>
      <c r="DQ6" s="654">
        <v>375112</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19997</v>
      </c>
      <c r="S7" s="646"/>
      <c r="T7" s="646"/>
      <c r="U7" s="646"/>
      <c r="V7" s="646"/>
      <c r="W7" s="646"/>
      <c r="X7" s="646"/>
      <c r="Y7" s="647"/>
      <c r="Z7" s="648">
        <v>0</v>
      </c>
      <c r="AA7" s="648"/>
      <c r="AB7" s="648"/>
      <c r="AC7" s="648"/>
      <c r="AD7" s="649">
        <v>19997</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8050726</v>
      </c>
      <c r="BH7" s="646"/>
      <c r="BI7" s="646"/>
      <c r="BJ7" s="646"/>
      <c r="BK7" s="646"/>
      <c r="BL7" s="646"/>
      <c r="BM7" s="646"/>
      <c r="BN7" s="647"/>
      <c r="BO7" s="648">
        <v>42.4</v>
      </c>
      <c r="BP7" s="648"/>
      <c r="BQ7" s="648"/>
      <c r="BR7" s="648"/>
      <c r="BS7" s="649">
        <v>466638</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5295767</v>
      </c>
      <c r="CS7" s="646"/>
      <c r="CT7" s="646"/>
      <c r="CU7" s="646"/>
      <c r="CV7" s="646"/>
      <c r="CW7" s="646"/>
      <c r="CX7" s="646"/>
      <c r="CY7" s="647"/>
      <c r="CZ7" s="648">
        <v>9.5</v>
      </c>
      <c r="DA7" s="648"/>
      <c r="DB7" s="648"/>
      <c r="DC7" s="648"/>
      <c r="DD7" s="654">
        <v>1874047</v>
      </c>
      <c r="DE7" s="646"/>
      <c r="DF7" s="646"/>
      <c r="DG7" s="646"/>
      <c r="DH7" s="646"/>
      <c r="DI7" s="646"/>
      <c r="DJ7" s="646"/>
      <c r="DK7" s="646"/>
      <c r="DL7" s="646"/>
      <c r="DM7" s="646"/>
      <c r="DN7" s="646"/>
      <c r="DO7" s="646"/>
      <c r="DP7" s="647"/>
      <c r="DQ7" s="654">
        <v>2998803</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92370</v>
      </c>
      <c r="S8" s="646"/>
      <c r="T8" s="646"/>
      <c r="U8" s="646"/>
      <c r="V8" s="646"/>
      <c r="W8" s="646"/>
      <c r="X8" s="646"/>
      <c r="Y8" s="647"/>
      <c r="Z8" s="648">
        <v>0.2</v>
      </c>
      <c r="AA8" s="648"/>
      <c r="AB8" s="648"/>
      <c r="AC8" s="648"/>
      <c r="AD8" s="649">
        <v>92370</v>
      </c>
      <c r="AE8" s="649"/>
      <c r="AF8" s="649"/>
      <c r="AG8" s="649"/>
      <c r="AH8" s="649"/>
      <c r="AI8" s="649"/>
      <c r="AJ8" s="649"/>
      <c r="AK8" s="649"/>
      <c r="AL8" s="650">
        <v>0.3</v>
      </c>
      <c r="AM8" s="651"/>
      <c r="AN8" s="651"/>
      <c r="AO8" s="652"/>
      <c r="AP8" s="642" t="s">
        <v>236</v>
      </c>
      <c r="AQ8" s="643"/>
      <c r="AR8" s="643"/>
      <c r="AS8" s="643"/>
      <c r="AT8" s="643"/>
      <c r="AU8" s="643"/>
      <c r="AV8" s="643"/>
      <c r="AW8" s="643"/>
      <c r="AX8" s="643"/>
      <c r="AY8" s="643"/>
      <c r="AZ8" s="643"/>
      <c r="BA8" s="643"/>
      <c r="BB8" s="643"/>
      <c r="BC8" s="643"/>
      <c r="BD8" s="643"/>
      <c r="BE8" s="643"/>
      <c r="BF8" s="644"/>
      <c r="BG8" s="645">
        <v>196539</v>
      </c>
      <c r="BH8" s="646"/>
      <c r="BI8" s="646"/>
      <c r="BJ8" s="646"/>
      <c r="BK8" s="646"/>
      <c r="BL8" s="646"/>
      <c r="BM8" s="646"/>
      <c r="BN8" s="647"/>
      <c r="BO8" s="648">
        <v>1</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29697438</v>
      </c>
      <c r="CS8" s="646"/>
      <c r="CT8" s="646"/>
      <c r="CU8" s="646"/>
      <c r="CV8" s="646"/>
      <c r="CW8" s="646"/>
      <c r="CX8" s="646"/>
      <c r="CY8" s="647"/>
      <c r="CZ8" s="648">
        <v>53.5</v>
      </c>
      <c r="DA8" s="648"/>
      <c r="DB8" s="648"/>
      <c r="DC8" s="648"/>
      <c r="DD8" s="654">
        <v>217905</v>
      </c>
      <c r="DE8" s="646"/>
      <c r="DF8" s="646"/>
      <c r="DG8" s="646"/>
      <c r="DH8" s="646"/>
      <c r="DI8" s="646"/>
      <c r="DJ8" s="646"/>
      <c r="DK8" s="646"/>
      <c r="DL8" s="646"/>
      <c r="DM8" s="646"/>
      <c r="DN8" s="646"/>
      <c r="DO8" s="646"/>
      <c r="DP8" s="647"/>
      <c r="DQ8" s="654">
        <v>12957540</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53262</v>
      </c>
      <c r="S9" s="646"/>
      <c r="T9" s="646"/>
      <c r="U9" s="646"/>
      <c r="V9" s="646"/>
      <c r="W9" s="646"/>
      <c r="X9" s="646"/>
      <c r="Y9" s="647"/>
      <c r="Z9" s="648">
        <v>0.1</v>
      </c>
      <c r="AA9" s="648"/>
      <c r="AB9" s="648"/>
      <c r="AC9" s="648"/>
      <c r="AD9" s="649">
        <v>53262</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5432517</v>
      </c>
      <c r="BH9" s="646"/>
      <c r="BI9" s="646"/>
      <c r="BJ9" s="646"/>
      <c r="BK9" s="646"/>
      <c r="BL9" s="646"/>
      <c r="BM9" s="646"/>
      <c r="BN9" s="647"/>
      <c r="BO9" s="648">
        <v>28.6</v>
      </c>
      <c r="BP9" s="648"/>
      <c r="BQ9" s="648"/>
      <c r="BR9" s="648"/>
      <c r="BS9" s="654" t="s">
        <v>237</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3839416</v>
      </c>
      <c r="CS9" s="646"/>
      <c r="CT9" s="646"/>
      <c r="CU9" s="646"/>
      <c r="CV9" s="646"/>
      <c r="CW9" s="646"/>
      <c r="CX9" s="646"/>
      <c r="CY9" s="647"/>
      <c r="CZ9" s="648">
        <v>6.9</v>
      </c>
      <c r="DA9" s="648"/>
      <c r="DB9" s="648"/>
      <c r="DC9" s="648"/>
      <c r="DD9" s="654">
        <v>557454</v>
      </c>
      <c r="DE9" s="646"/>
      <c r="DF9" s="646"/>
      <c r="DG9" s="646"/>
      <c r="DH9" s="646"/>
      <c r="DI9" s="646"/>
      <c r="DJ9" s="646"/>
      <c r="DK9" s="646"/>
      <c r="DL9" s="646"/>
      <c r="DM9" s="646"/>
      <c r="DN9" s="646"/>
      <c r="DO9" s="646"/>
      <c r="DP9" s="647"/>
      <c r="DQ9" s="654">
        <v>2974654</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237</v>
      </c>
      <c r="S10" s="646"/>
      <c r="T10" s="646"/>
      <c r="U10" s="646"/>
      <c r="V10" s="646"/>
      <c r="W10" s="646"/>
      <c r="X10" s="646"/>
      <c r="Y10" s="647"/>
      <c r="Z10" s="648" t="s">
        <v>243</v>
      </c>
      <c r="AA10" s="648"/>
      <c r="AB10" s="648"/>
      <c r="AC10" s="648"/>
      <c r="AD10" s="649" t="s">
        <v>243</v>
      </c>
      <c r="AE10" s="649"/>
      <c r="AF10" s="649"/>
      <c r="AG10" s="649"/>
      <c r="AH10" s="649"/>
      <c r="AI10" s="649"/>
      <c r="AJ10" s="649"/>
      <c r="AK10" s="649"/>
      <c r="AL10" s="650" t="s">
        <v>243</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465011</v>
      </c>
      <c r="BH10" s="646"/>
      <c r="BI10" s="646"/>
      <c r="BJ10" s="646"/>
      <c r="BK10" s="646"/>
      <c r="BL10" s="646"/>
      <c r="BM10" s="646"/>
      <c r="BN10" s="647"/>
      <c r="BO10" s="648">
        <v>2.4</v>
      </c>
      <c r="BP10" s="648"/>
      <c r="BQ10" s="648"/>
      <c r="BR10" s="648"/>
      <c r="BS10" s="654">
        <v>77443</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175607</v>
      </c>
      <c r="CS10" s="646"/>
      <c r="CT10" s="646"/>
      <c r="CU10" s="646"/>
      <c r="CV10" s="646"/>
      <c r="CW10" s="646"/>
      <c r="CX10" s="646"/>
      <c r="CY10" s="647"/>
      <c r="CZ10" s="648">
        <v>0.3</v>
      </c>
      <c r="DA10" s="648"/>
      <c r="DB10" s="648"/>
      <c r="DC10" s="648"/>
      <c r="DD10" s="654" t="s">
        <v>243</v>
      </c>
      <c r="DE10" s="646"/>
      <c r="DF10" s="646"/>
      <c r="DG10" s="646"/>
      <c r="DH10" s="646"/>
      <c r="DI10" s="646"/>
      <c r="DJ10" s="646"/>
      <c r="DK10" s="646"/>
      <c r="DL10" s="646"/>
      <c r="DM10" s="646"/>
      <c r="DN10" s="646"/>
      <c r="DO10" s="646"/>
      <c r="DP10" s="647"/>
      <c r="DQ10" s="654">
        <v>172994</v>
      </c>
      <c r="DR10" s="646"/>
      <c r="DS10" s="646"/>
      <c r="DT10" s="646"/>
      <c r="DU10" s="646"/>
      <c r="DV10" s="646"/>
      <c r="DW10" s="646"/>
      <c r="DX10" s="646"/>
      <c r="DY10" s="646"/>
      <c r="DZ10" s="646"/>
      <c r="EA10" s="646"/>
      <c r="EB10" s="646"/>
      <c r="EC10" s="655"/>
    </row>
    <row r="11" spans="2:143" ht="11.25" customHeight="1">
      <c r="B11" s="642" t="s">
        <v>246</v>
      </c>
      <c r="C11" s="643"/>
      <c r="D11" s="643"/>
      <c r="E11" s="643"/>
      <c r="F11" s="643"/>
      <c r="G11" s="643"/>
      <c r="H11" s="643"/>
      <c r="I11" s="643"/>
      <c r="J11" s="643"/>
      <c r="K11" s="643"/>
      <c r="L11" s="643"/>
      <c r="M11" s="643"/>
      <c r="N11" s="643"/>
      <c r="O11" s="643"/>
      <c r="P11" s="643"/>
      <c r="Q11" s="644"/>
      <c r="R11" s="645">
        <v>2269679</v>
      </c>
      <c r="S11" s="646"/>
      <c r="T11" s="646"/>
      <c r="U11" s="646"/>
      <c r="V11" s="646"/>
      <c r="W11" s="646"/>
      <c r="X11" s="646"/>
      <c r="Y11" s="647"/>
      <c r="Z11" s="650">
        <v>4.0999999999999996</v>
      </c>
      <c r="AA11" s="651"/>
      <c r="AB11" s="651"/>
      <c r="AC11" s="663"/>
      <c r="AD11" s="654">
        <v>2269679</v>
      </c>
      <c r="AE11" s="646"/>
      <c r="AF11" s="646"/>
      <c r="AG11" s="646"/>
      <c r="AH11" s="646"/>
      <c r="AI11" s="646"/>
      <c r="AJ11" s="646"/>
      <c r="AK11" s="647"/>
      <c r="AL11" s="650">
        <v>8.4</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1956659</v>
      </c>
      <c r="BH11" s="646"/>
      <c r="BI11" s="646"/>
      <c r="BJ11" s="646"/>
      <c r="BK11" s="646"/>
      <c r="BL11" s="646"/>
      <c r="BM11" s="646"/>
      <c r="BN11" s="647"/>
      <c r="BO11" s="648">
        <v>10.3</v>
      </c>
      <c r="BP11" s="648"/>
      <c r="BQ11" s="648"/>
      <c r="BR11" s="648"/>
      <c r="BS11" s="654">
        <v>389195</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27009</v>
      </c>
      <c r="CS11" s="646"/>
      <c r="CT11" s="646"/>
      <c r="CU11" s="646"/>
      <c r="CV11" s="646"/>
      <c r="CW11" s="646"/>
      <c r="CX11" s="646"/>
      <c r="CY11" s="647"/>
      <c r="CZ11" s="648">
        <v>0</v>
      </c>
      <c r="DA11" s="648"/>
      <c r="DB11" s="648"/>
      <c r="DC11" s="648"/>
      <c r="DD11" s="654" t="s">
        <v>243</v>
      </c>
      <c r="DE11" s="646"/>
      <c r="DF11" s="646"/>
      <c r="DG11" s="646"/>
      <c r="DH11" s="646"/>
      <c r="DI11" s="646"/>
      <c r="DJ11" s="646"/>
      <c r="DK11" s="646"/>
      <c r="DL11" s="646"/>
      <c r="DM11" s="646"/>
      <c r="DN11" s="646"/>
      <c r="DO11" s="646"/>
      <c r="DP11" s="647"/>
      <c r="DQ11" s="654">
        <v>23487</v>
      </c>
      <c r="DR11" s="646"/>
      <c r="DS11" s="646"/>
      <c r="DT11" s="646"/>
      <c r="DU11" s="646"/>
      <c r="DV11" s="646"/>
      <c r="DW11" s="646"/>
      <c r="DX11" s="646"/>
      <c r="DY11" s="646"/>
      <c r="DZ11" s="646"/>
      <c r="EA11" s="646"/>
      <c r="EB11" s="646"/>
      <c r="EC11" s="655"/>
    </row>
    <row r="12" spans="2:143" ht="11.25" customHeight="1">
      <c r="B12" s="642" t="s">
        <v>249</v>
      </c>
      <c r="C12" s="643"/>
      <c r="D12" s="643"/>
      <c r="E12" s="643"/>
      <c r="F12" s="643"/>
      <c r="G12" s="643"/>
      <c r="H12" s="643"/>
      <c r="I12" s="643"/>
      <c r="J12" s="643"/>
      <c r="K12" s="643"/>
      <c r="L12" s="643"/>
      <c r="M12" s="643"/>
      <c r="N12" s="643"/>
      <c r="O12" s="643"/>
      <c r="P12" s="643"/>
      <c r="Q12" s="644"/>
      <c r="R12" s="645" t="s">
        <v>243</v>
      </c>
      <c r="S12" s="646"/>
      <c r="T12" s="646"/>
      <c r="U12" s="646"/>
      <c r="V12" s="646"/>
      <c r="W12" s="646"/>
      <c r="X12" s="646"/>
      <c r="Y12" s="647"/>
      <c r="Z12" s="648" t="s">
        <v>231</v>
      </c>
      <c r="AA12" s="648"/>
      <c r="AB12" s="648"/>
      <c r="AC12" s="648"/>
      <c r="AD12" s="649" t="s">
        <v>243</v>
      </c>
      <c r="AE12" s="649"/>
      <c r="AF12" s="649"/>
      <c r="AG12" s="649"/>
      <c r="AH12" s="649"/>
      <c r="AI12" s="649"/>
      <c r="AJ12" s="649"/>
      <c r="AK12" s="649"/>
      <c r="AL12" s="650" t="s">
        <v>237</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8015909</v>
      </c>
      <c r="BH12" s="646"/>
      <c r="BI12" s="646"/>
      <c r="BJ12" s="646"/>
      <c r="BK12" s="646"/>
      <c r="BL12" s="646"/>
      <c r="BM12" s="646"/>
      <c r="BN12" s="647"/>
      <c r="BO12" s="648">
        <v>42.2</v>
      </c>
      <c r="BP12" s="648"/>
      <c r="BQ12" s="648"/>
      <c r="BR12" s="648"/>
      <c r="BS12" s="654" t="s">
        <v>237</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289445</v>
      </c>
      <c r="CS12" s="646"/>
      <c r="CT12" s="646"/>
      <c r="CU12" s="646"/>
      <c r="CV12" s="646"/>
      <c r="CW12" s="646"/>
      <c r="CX12" s="646"/>
      <c r="CY12" s="647"/>
      <c r="CZ12" s="648">
        <v>0.5</v>
      </c>
      <c r="DA12" s="648"/>
      <c r="DB12" s="648"/>
      <c r="DC12" s="648"/>
      <c r="DD12" s="654" t="s">
        <v>243</v>
      </c>
      <c r="DE12" s="646"/>
      <c r="DF12" s="646"/>
      <c r="DG12" s="646"/>
      <c r="DH12" s="646"/>
      <c r="DI12" s="646"/>
      <c r="DJ12" s="646"/>
      <c r="DK12" s="646"/>
      <c r="DL12" s="646"/>
      <c r="DM12" s="646"/>
      <c r="DN12" s="646"/>
      <c r="DO12" s="646"/>
      <c r="DP12" s="647"/>
      <c r="DQ12" s="654">
        <v>148731</v>
      </c>
      <c r="DR12" s="646"/>
      <c r="DS12" s="646"/>
      <c r="DT12" s="646"/>
      <c r="DU12" s="646"/>
      <c r="DV12" s="646"/>
      <c r="DW12" s="646"/>
      <c r="DX12" s="646"/>
      <c r="DY12" s="646"/>
      <c r="DZ12" s="646"/>
      <c r="EA12" s="646"/>
      <c r="EB12" s="646"/>
      <c r="EC12" s="655"/>
    </row>
    <row r="13" spans="2:143" ht="11.25" customHeight="1">
      <c r="B13" s="642" t="s">
        <v>252</v>
      </c>
      <c r="C13" s="643"/>
      <c r="D13" s="643"/>
      <c r="E13" s="643"/>
      <c r="F13" s="643"/>
      <c r="G13" s="643"/>
      <c r="H13" s="643"/>
      <c r="I13" s="643"/>
      <c r="J13" s="643"/>
      <c r="K13" s="643"/>
      <c r="L13" s="643"/>
      <c r="M13" s="643"/>
      <c r="N13" s="643"/>
      <c r="O13" s="643"/>
      <c r="P13" s="643"/>
      <c r="Q13" s="644"/>
      <c r="R13" s="645" t="s">
        <v>243</v>
      </c>
      <c r="S13" s="646"/>
      <c r="T13" s="646"/>
      <c r="U13" s="646"/>
      <c r="V13" s="646"/>
      <c r="W13" s="646"/>
      <c r="X13" s="646"/>
      <c r="Y13" s="647"/>
      <c r="Z13" s="648" t="s">
        <v>237</v>
      </c>
      <c r="AA13" s="648"/>
      <c r="AB13" s="648"/>
      <c r="AC13" s="648"/>
      <c r="AD13" s="649" t="s">
        <v>243</v>
      </c>
      <c r="AE13" s="649"/>
      <c r="AF13" s="649"/>
      <c r="AG13" s="649"/>
      <c r="AH13" s="649"/>
      <c r="AI13" s="649"/>
      <c r="AJ13" s="649"/>
      <c r="AK13" s="649"/>
      <c r="AL13" s="650" t="s">
        <v>231</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7905313</v>
      </c>
      <c r="BH13" s="646"/>
      <c r="BI13" s="646"/>
      <c r="BJ13" s="646"/>
      <c r="BK13" s="646"/>
      <c r="BL13" s="646"/>
      <c r="BM13" s="646"/>
      <c r="BN13" s="647"/>
      <c r="BO13" s="648">
        <v>41.6</v>
      </c>
      <c r="BP13" s="648"/>
      <c r="BQ13" s="648"/>
      <c r="BR13" s="648"/>
      <c r="BS13" s="654" t="s">
        <v>231</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6086570</v>
      </c>
      <c r="CS13" s="646"/>
      <c r="CT13" s="646"/>
      <c r="CU13" s="646"/>
      <c r="CV13" s="646"/>
      <c r="CW13" s="646"/>
      <c r="CX13" s="646"/>
      <c r="CY13" s="647"/>
      <c r="CZ13" s="648">
        <v>11</v>
      </c>
      <c r="DA13" s="648"/>
      <c r="DB13" s="648"/>
      <c r="DC13" s="648"/>
      <c r="DD13" s="654">
        <v>2748052</v>
      </c>
      <c r="DE13" s="646"/>
      <c r="DF13" s="646"/>
      <c r="DG13" s="646"/>
      <c r="DH13" s="646"/>
      <c r="DI13" s="646"/>
      <c r="DJ13" s="646"/>
      <c r="DK13" s="646"/>
      <c r="DL13" s="646"/>
      <c r="DM13" s="646"/>
      <c r="DN13" s="646"/>
      <c r="DO13" s="646"/>
      <c r="DP13" s="647"/>
      <c r="DQ13" s="654">
        <v>2978517</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51338</v>
      </c>
      <c r="S14" s="646"/>
      <c r="T14" s="646"/>
      <c r="U14" s="646"/>
      <c r="V14" s="646"/>
      <c r="W14" s="646"/>
      <c r="X14" s="646"/>
      <c r="Y14" s="647"/>
      <c r="Z14" s="648">
        <v>0.1</v>
      </c>
      <c r="AA14" s="648"/>
      <c r="AB14" s="648"/>
      <c r="AC14" s="648"/>
      <c r="AD14" s="649">
        <v>51338</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168870</v>
      </c>
      <c r="BH14" s="646"/>
      <c r="BI14" s="646"/>
      <c r="BJ14" s="646"/>
      <c r="BK14" s="646"/>
      <c r="BL14" s="646"/>
      <c r="BM14" s="646"/>
      <c r="BN14" s="647"/>
      <c r="BO14" s="648">
        <v>0.9</v>
      </c>
      <c r="BP14" s="648"/>
      <c r="BQ14" s="648"/>
      <c r="BR14" s="648"/>
      <c r="BS14" s="654" t="s">
        <v>237</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1767945</v>
      </c>
      <c r="CS14" s="646"/>
      <c r="CT14" s="646"/>
      <c r="CU14" s="646"/>
      <c r="CV14" s="646"/>
      <c r="CW14" s="646"/>
      <c r="CX14" s="646"/>
      <c r="CY14" s="647"/>
      <c r="CZ14" s="648">
        <v>3.2</v>
      </c>
      <c r="DA14" s="648"/>
      <c r="DB14" s="648"/>
      <c r="DC14" s="648"/>
      <c r="DD14" s="654">
        <v>15409</v>
      </c>
      <c r="DE14" s="646"/>
      <c r="DF14" s="646"/>
      <c r="DG14" s="646"/>
      <c r="DH14" s="646"/>
      <c r="DI14" s="646"/>
      <c r="DJ14" s="646"/>
      <c r="DK14" s="646"/>
      <c r="DL14" s="646"/>
      <c r="DM14" s="646"/>
      <c r="DN14" s="646"/>
      <c r="DO14" s="646"/>
      <c r="DP14" s="647"/>
      <c r="DQ14" s="654">
        <v>1748425</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t="s">
        <v>237</v>
      </c>
      <c r="S15" s="646"/>
      <c r="T15" s="646"/>
      <c r="U15" s="646"/>
      <c r="V15" s="646"/>
      <c r="W15" s="646"/>
      <c r="X15" s="646"/>
      <c r="Y15" s="647"/>
      <c r="Z15" s="648" t="s">
        <v>243</v>
      </c>
      <c r="AA15" s="648"/>
      <c r="AB15" s="648"/>
      <c r="AC15" s="648"/>
      <c r="AD15" s="649" t="s">
        <v>243</v>
      </c>
      <c r="AE15" s="649"/>
      <c r="AF15" s="649"/>
      <c r="AG15" s="649"/>
      <c r="AH15" s="649"/>
      <c r="AI15" s="649"/>
      <c r="AJ15" s="649"/>
      <c r="AK15" s="649"/>
      <c r="AL15" s="650" t="s">
        <v>237</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1123648</v>
      </c>
      <c r="BH15" s="646"/>
      <c r="BI15" s="646"/>
      <c r="BJ15" s="646"/>
      <c r="BK15" s="646"/>
      <c r="BL15" s="646"/>
      <c r="BM15" s="646"/>
      <c r="BN15" s="647"/>
      <c r="BO15" s="648">
        <v>5.9</v>
      </c>
      <c r="BP15" s="648"/>
      <c r="BQ15" s="648"/>
      <c r="BR15" s="648"/>
      <c r="BS15" s="654" t="s">
        <v>237</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3733557</v>
      </c>
      <c r="CS15" s="646"/>
      <c r="CT15" s="646"/>
      <c r="CU15" s="646"/>
      <c r="CV15" s="646"/>
      <c r="CW15" s="646"/>
      <c r="CX15" s="646"/>
      <c r="CY15" s="647"/>
      <c r="CZ15" s="648">
        <v>6.7</v>
      </c>
      <c r="DA15" s="648"/>
      <c r="DB15" s="648"/>
      <c r="DC15" s="648"/>
      <c r="DD15" s="654">
        <v>489407</v>
      </c>
      <c r="DE15" s="646"/>
      <c r="DF15" s="646"/>
      <c r="DG15" s="646"/>
      <c r="DH15" s="646"/>
      <c r="DI15" s="646"/>
      <c r="DJ15" s="646"/>
      <c r="DK15" s="646"/>
      <c r="DL15" s="646"/>
      <c r="DM15" s="646"/>
      <c r="DN15" s="646"/>
      <c r="DO15" s="646"/>
      <c r="DP15" s="647"/>
      <c r="DQ15" s="654">
        <v>2997698</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15979</v>
      </c>
      <c r="S16" s="646"/>
      <c r="T16" s="646"/>
      <c r="U16" s="646"/>
      <c r="V16" s="646"/>
      <c r="W16" s="646"/>
      <c r="X16" s="646"/>
      <c r="Y16" s="647"/>
      <c r="Z16" s="648">
        <v>0</v>
      </c>
      <c r="AA16" s="648"/>
      <c r="AB16" s="648"/>
      <c r="AC16" s="648"/>
      <c r="AD16" s="649">
        <v>15979</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243</v>
      </c>
      <c r="BH16" s="646"/>
      <c r="BI16" s="646"/>
      <c r="BJ16" s="646"/>
      <c r="BK16" s="646"/>
      <c r="BL16" s="646"/>
      <c r="BM16" s="646"/>
      <c r="BN16" s="647"/>
      <c r="BO16" s="648" t="s">
        <v>243</v>
      </c>
      <c r="BP16" s="648"/>
      <c r="BQ16" s="648"/>
      <c r="BR16" s="648"/>
      <c r="BS16" s="654" t="s">
        <v>237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17886</v>
      </c>
      <c r="CS16" s="646"/>
      <c r="CT16" s="646"/>
      <c r="CU16" s="646"/>
      <c r="CV16" s="646"/>
      <c r="CW16" s="646"/>
      <c r="CX16" s="646"/>
      <c r="CY16" s="647"/>
      <c r="CZ16" s="648">
        <v>0</v>
      </c>
      <c r="DA16" s="648"/>
      <c r="DB16" s="648"/>
      <c r="DC16" s="648"/>
      <c r="DD16" s="654" t="s">
        <v>237</v>
      </c>
      <c r="DE16" s="646"/>
      <c r="DF16" s="646"/>
      <c r="DG16" s="646"/>
      <c r="DH16" s="646"/>
      <c r="DI16" s="646"/>
      <c r="DJ16" s="646"/>
      <c r="DK16" s="646"/>
      <c r="DL16" s="646"/>
      <c r="DM16" s="646"/>
      <c r="DN16" s="646"/>
      <c r="DO16" s="646"/>
      <c r="DP16" s="647"/>
      <c r="DQ16" s="654">
        <v>1063</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179177</v>
      </c>
      <c r="S17" s="646"/>
      <c r="T17" s="646"/>
      <c r="U17" s="646"/>
      <c r="V17" s="646"/>
      <c r="W17" s="646"/>
      <c r="X17" s="646"/>
      <c r="Y17" s="647"/>
      <c r="Z17" s="648">
        <v>0.3</v>
      </c>
      <c r="AA17" s="648"/>
      <c r="AB17" s="648"/>
      <c r="AC17" s="648"/>
      <c r="AD17" s="649">
        <v>179177</v>
      </c>
      <c r="AE17" s="649"/>
      <c r="AF17" s="649"/>
      <c r="AG17" s="649"/>
      <c r="AH17" s="649"/>
      <c r="AI17" s="649"/>
      <c r="AJ17" s="649"/>
      <c r="AK17" s="649"/>
      <c r="AL17" s="650">
        <v>0.7</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243</v>
      </c>
      <c r="BH17" s="646"/>
      <c r="BI17" s="646"/>
      <c r="BJ17" s="646"/>
      <c r="BK17" s="646"/>
      <c r="BL17" s="646"/>
      <c r="BM17" s="646"/>
      <c r="BN17" s="647"/>
      <c r="BO17" s="648" t="s">
        <v>243</v>
      </c>
      <c r="BP17" s="648"/>
      <c r="BQ17" s="648"/>
      <c r="BR17" s="648"/>
      <c r="BS17" s="654" t="s">
        <v>243</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4187610</v>
      </c>
      <c r="CS17" s="646"/>
      <c r="CT17" s="646"/>
      <c r="CU17" s="646"/>
      <c r="CV17" s="646"/>
      <c r="CW17" s="646"/>
      <c r="CX17" s="646"/>
      <c r="CY17" s="647"/>
      <c r="CZ17" s="648">
        <v>7.5</v>
      </c>
      <c r="DA17" s="648"/>
      <c r="DB17" s="648"/>
      <c r="DC17" s="648"/>
      <c r="DD17" s="654" t="s">
        <v>243</v>
      </c>
      <c r="DE17" s="646"/>
      <c r="DF17" s="646"/>
      <c r="DG17" s="646"/>
      <c r="DH17" s="646"/>
      <c r="DI17" s="646"/>
      <c r="DJ17" s="646"/>
      <c r="DK17" s="646"/>
      <c r="DL17" s="646"/>
      <c r="DM17" s="646"/>
      <c r="DN17" s="646"/>
      <c r="DO17" s="646"/>
      <c r="DP17" s="647"/>
      <c r="DQ17" s="654">
        <v>4109777</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89007</v>
      </c>
      <c r="S18" s="646"/>
      <c r="T18" s="646"/>
      <c r="U18" s="646"/>
      <c r="V18" s="646"/>
      <c r="W18" s="646"/>
      <c r="X18" s="646"/>
      <c r="Y18" s="647"/>
      <c r="Z18" s="648">
        <v>0.2</v>
      </c>
      <c r="AA18" s="648"/>
      <c r="AB18" s="648"/>
      <c r="AC18" s="648"/>
      <c r="AD18" s="649">
        <v>89007</v>
      </c>
      <c r="AE18" s="649"/>
      <c r="AF18" s="649"/>
      <c r="AG18" s="649"/>
      <c r="AH18" s="649"/>
      <c r="AI18" s="649"/>
      <c r="AJ18" s="649"/>
      <c r="AK18" s="649"/>
      <c r="AL18" s="650">
        <v>0.3</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243</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237</v>
      </c>
      <c r="CS18" s="646"/>
      <c r="CT18" s="646"/>
      <c r="CU18" s="646"/>
      <c r="CV18" s="646"/>
      <c r="CW18" s="646"/>
      <c r="CX18" s="646"/>
      <c r="CY18" s="647"/>
      <c r="CZ18" s="648" t="s">
        <v>243</v>
      </c>
      <c r="DA18" s="648"/>
      <c r="DB18" s="648"/>
      <c r="DC18" s="648"/>
      <c r="DD18" s="654" t="s">
        <v>237</v>
      </c>
      <c r="DE18" s="646"/>
      <c r="DF18" s="646"/>
      <c r="DG18" s="646"/>
      <c r="DH18" s="646"/>
      <c r="DI18" s="646"/>
      <c r="DJ18" s="646"/>
      <c r="DK18" s="646"/>
      <c r="DL18" s="646"/>
      <c r="DM18" s="646"/>
      <c r="DN18" s="646"/>
      <c r="DO18" s="646"/>
      <c r="DP18" s="647"/>
      <c r="DQ18" s="654" t="s">
        <v>243</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7188</v>
      </c>
      <c r="S19" s="646"/>
      <c r="T19" s="646"/>
      <c r="U19" s="646"/>
      <c r="V19" s="646"/>
      <c r="W19" s="646"/>
      <c r="X19" s="646"/>
      <c r="Y19" s="647"/>
      <c r="Z19" s="648">
        <v>0</v>
      </c>
      <c r="AA19" s="648"/>
      <c r="AB19" s="648"/>
      <c r="AC19" s="648"/>
      <c r="AD19" s="649">
        <v>7188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1640896</v>
      </c>
      <c r="BH19" s="646"/>
      <c r="BI19" s="646"/>
      <c r="BJ19" s="646"/>
      <c r="BK19" s="646"/>
      <c r="BL19" s="646"/>
      <c r="BM19" s="646"/>
      <c r="BN19" s="647"/>
      <c r="BO19" s="648">
        <v>8.6</v>
      </c>
      <c r="BP19" s="648"/>
      <c r="BQ19" s="648"/>
      <c r="BR19" s="648"/>
      <c r="BS19" s="654" t="s">
        <v>243</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243</v>
      </c>
      <c r="CS19" s="646"/>
      <c r="CT19" s="646"/>
      <c r="CU19" s="646"/>
      <c r="CV19" s="646"/>
      <c r="CW19" s="646"/>
      <c r="CX19" s="646"/>
      <c r="CY19" s="647"/>
      <c r="CZ19" s="648" t="s">
        <v>243</v>
      </c>
      <c r="DA19" s="648"/>
      <c r="DB19" s="648"/>
      <c r="DC19" s="648"/>
      <c r="DD19" s="654" t="s">
        <v>243</v>
      </c>
      <c r="DE19" s="646"/>
      <c r="DF19" s="646"/>
      <c r="DG19" s="646"/>
      <c r="DH19" s="646"/>
      <c r="DI19" s="646"/>
      <c r="DJ19" s="646"/>
      <c r="DK19" s="646"/>
      <c r="DL19" s="646"/>
      <c r="DM19" s="646"/>
      <c r="DN19" s="646"/>
      <c r="DO19" s="646"/>
      <c r="DP19" s="647"/>
      <c r="DQ19" s="654" t="s">
        <v>237</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1572</v>
      </c>
      <c r="S20" s="646"/>
      <c r="T20" s="646"/>
      <c r="U20" s="646"/>
      <c r="V20" s="646"/>
      <c r="W20" s="646"/>
      <c r="X20" s="646"/>
      <c r="Y20" s="647"/>
      <c r="Z20" s="648">
        <v>0</v>
      </c>
      <c r="AA20" s="648"/>
      <c r="AB20" s="648"/>
      <c r="AC20" s="648"/>
      <c r="AD20" s="649">
        <v>1572</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1640896</v>
      </c>
      <c r="BH20" s="646"/>
      <c r="BI20" s="646"/>
      <c r="BJ20" s="646"/>
      <c r="BK20" s="646"/>
      <c r="BL20" s="646"/>
      <c r="BM20" s="646"/>
      <c r="BN20" s="647"/>
      <c r="BO20" s="648">
        <v>8.6</v>
      </c>
      <c r="BP20" s="648"/>
      <c r="BQ20" s="648"/>
      <c r="BR20" s="648"/>
      <c r="BS20" s="654" t="s">
        <v>237</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55493375</v>
      </c>
      <c r="CS20" s="646"/>
      <c r="CT20" s="646"/>
      <c r="CU20" s="646"/>
      <c r="CV20" s="646"/>
      <c r="CW20" s="646"/>
      <c r="CX20" s="646"/>
      <c r="CY20" s="647"/>
      <c r="CZ20" s="648">
        <v>100</v>
      </c>
      <c r="DA20" s="648"/>
      <c r="DB20" s="648"/>
      <c r="DC20" s="648"/>
      <c r="DD20" s="654">
        <v>5902274</v>
      </c>
      <c r="DE20" s="646"/>
      <c r="DF20" s="646"/>
      <c r="DG20" s="646"/>
      <c r="DH20" s="646"/>
      <c r="DI20" s="646"/>
      <c r="DJ20" s="646"/>
      <c r="DK20" s="646"/>
      <c r="DL20" s="646"/>
      <c r="DM20" s="646"/>
      <c r="DN20" s="646"/>
      <c r="DO20" s="646"/>
      <c r="DP20" s="647"/>
      <c r="DQ20" s="654">
        <v>31486801</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81410</v>
      </c>
      <c r="S21" s="646"/>
      <c r="T21" s="646"/>
      <c r="U21" s="646"/>
      <c r="V21" s="646"/>
      <c r="W21" s="646"/>
      <c r="X21" s="646"/>
      <c r="Y21" s="647"/>
      <c r="Z21" s="648">
        <v>0.1</v>
      </c>
      <c r="AA21" s="648"/>
      <c r="AB21" s="648"/>
      <c r="AC21" s="648"/>
      <c r="AD21" s="649">
        <v>81410</v>
      </c>
      <c r="AE21" s="649"/>
      <c r="AF21" s="649"/>
      <c r="AG21" s="649"/>
      <c r="AH21" s="649"/>
      <c r="AI21" s="649"/>
      <c r="AJ21" s="649"/>
      <c r="AK21" s="649"/>
      <c r="AL21" s="650">
        <v>0.3</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5585</v>
      </c>
      <c r="BH21" s="646"/>
      <c r="BI21" s="646"/>
      <c r="BJ21" s="646"/>
      <c r="BK21" s="646"/>
      <c r="BL21" s="646"/>
      <c r="BM21" s="646"/>
      <c r="BN21" s="647"/>
      <c r="BO21" s="648">
        <v>0</v>
      </c>
      <c r="BP21" s="648"/>
      <c r="BQ21" s="648"/>
      <c r="BR21" s="648"/>
      <c r="BS21" s="654" t="s">
        <v>237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6952578</v>
      </c>
      <c r="S22" s="646"/>
      <c r="T22" s="646"/>
      <c r="U22" s="646"/>
      <c r="V22" s="646"/>
      <c r="W22" s="646"/>
      <c r="X22" s="646"/>
      <c r="Y22" s="647"/>
      <c r="Z22" s="648">
        <v>12.5</v>
      </c>
      <c r="AA22" s="648"/>
      <c r="AB22" s="648"/>
      <c r="AC22" s="648"/>
      <c r="AD22" s="649">
        <v>6645826</v>
      </c>
      <c r="AE22" s="649"/>
      <c r="AF22" s="649"/>
      <c r="AG22" s="649"/>
      <c r="AH22" s="649"/>
      <c r="AI22" s="649"/>
      <c r="AJ22" s="649"/>
      <c r="AK22" s="649"/>
      <c r="AL22" s="650">
        <v>24.5</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243</v>
      </c>
      <c r="BH22" s="646"/>
      <c r="BI22" s="646"/>
      <c r="BJ22" s="646"/>
      <c r="BK22" s="646"/>
      <c r="BL22" s="646"/>
      <c r="BM22" s="646"/>
      <c r="BN22" s="647"/>
      <c r="BO22" s="648" t="s">
        <v>231</v>
      </c>
      <c r="BP22" s="648"/>
      <c r="BQ22" s="648"/>
      <c r="BR22" s="648"/>
      <c r="BS22" s="654" t="s">
        <v>243</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6645826</v>
      </c>
      <c r="S23" s="646"/>
      <c r="T23" s="646"/>
      <c r="U23" s="646"/>
      <c r="V23" s="646"/>
      <c r="W23" s="646"/>
      <c r="X23" s="646"/>
      <c r="Y23" s="647"/>
      <c r="Z23" s="648">
        <v>11.9</v>
      </c>
      <c r="AA23" s="648"/>
      <c r="AB23" s="648"/>
      <c r="AC23" s="648"/>
      <c r="AD23" s="649">
        <v>6645826</v>
      </c>
      <c r="AE23" s="649"/>
      <c r="AF23" s="649"/>
      <c r="AG23" s="649"/>
      <c r="AH23" s="649"/>
      <c r="AI23" s="649"/>
      <c r="AJ23" s="649"/>
      <c r="AK23" s="649"/>
      <c r="AL23" s="650">
        <v>24.5</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1635311</v>
      </c>
      <c r="BH23" s="646"/>
      <c r="BI23" s="646"/>
      <c r="BJ23" s="646"/>
      <c r="BK23" s="646"/>
      <c r="BL23" s="646"/>
      <c r="BM23" s="646"/>
      <c r="BN23" s="647"/>
      <c r="BO23" s="648">
        <v>8.6</v>
      </c>
      <c r="BP23" s="648"/>
      <c r="BQ23" s="648"/>
      <c r="BR23" s="648"/>
      <c r="BS23" s="654" t="s">
        <v>243</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306752</v>
      </c>
      <c r="S24" s="646"/>
      <c r="T24" s="646"/>
      <c r="U24" s="646"/>
      <c r="V24" s="646"/>
      <c r="W24" s="646"/>
      <c r="X24" s="646"/>
      <c r="Y24" s="647"/>
      <c r="Z24" s="648">
        <v>0.6</v>
      </c>
      <c r="AA24" s="648"/>
      <c r="AB24" s="648"/>
      <c r="AC24" s="648"/>
      <c r="AD24" s="649" t="s">
        <v>243</v>
      </c>
      <c r="AE24" s="649"/>
      <c r="AF24" s="649"/>
      <c r="AG24" s="649"/>
      <c r="AH24" s="649"/>
      <c r="AI24" s="649"/>
      <c r="AJ24" s="649"/>
      <c r="AK24" s="649"/>
      <c r="AL24" s="650" t="s">
        <v>243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237</v>
      </c>
      <c r="BP24" s="648"/>
      <c r="BQ24" s="648"/>
      <c r="BR24" s="648"/>
      <c r="BS24" s="654" t="s">
        <v>243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32048463</v>
      </c>
      <c r="CS24" s="635"/>
      <c r="CT24" s="635"/>
      <c r="CU24" s="635"/>
      <c r="CV24" s="635"/>
      <c r="CW24" s="635"/>
      <c r="CX24" s="635"/>
      <c r="CY24" s="636"/>
      <c r="CZ24" s="639">
        <v>57.8</v>
      </c>
      <c r="DA24" s="640"/>
      <c r="DB24" s="640"/>
      <c r="DC24" s="659"/>
      <c r="DD24" s="684">
        <v>16596266</v>
      </c>
      <c r="DE24" s="635"/>
      <c r="DF24" s="635"/>
      <c r="DG24" s="635"/>
      <c r="DH24" s="635"/>
      <c r="DI24" s="635"/>
      <c r="DJ24" s="635"/>
      <c r="DK24" s="636"/>
      <c r="DL24" s="684">
        <v>16561552</v>
      </c>
      <c r="DM24" s="635"/>
      <c r="DN24" s="635"/>
      <c r="DO24" s="635"/>
      <c r="DP24" s="635"/>
      <c r="DQ24" s="635"/>
      <c r="DR24" s="635"/>
      <c r="DS24" s="635"/>
      <c r="DT24" s="635"/>
      <c r="DU24" s="635"/>
      <c r="DV24" s="636"/>
      <c r="DW24" s="639">
        <v>57.5</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t="s">
        <v>243</v>
      </c>
      <c r="S25" s="646"/>
      <c r="T25" s="646"/>
      <c r="U25" s="646"/>
      <c r="V25" s="646"/>
      <c r="W25" s="646"/>
      <c r="X25" s="646"/>
      <c r="Y25" s="647"/>
      <c r="Z25" s="648" t="s">
        <v>237</v>
      </c>
      <c r="AA25" s="648"/>
      <c r="AB25" s="648"/>
      <c r="AC25" s="648"/>
      <c r="AD25" s="649" t="s">
        <v>237</v>
      </c>
      <c r="AE25" s="649"/>
      <c r="AF25" s="649"/>
      <c r="AG25" s="649"/>
      <c r="AH25" s="649"/>
      <c r="AI25" s="649"/>
      <c r="AJ25" s="649"/>
      <c r="AK25" s="649"/>
      <c r="AL25" s="650" t="s">
        <v>237</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293</v>
      </c>
      <c r="BH25" s="646"/>
      <c r="BI25" s="646"/>
      <c r="BJ25" s="646"/>
      <c r="BK25" s="646"/>
      <c r="BL25" s="646"/>
      <c r="BM25" s="646"/>
      <c r="BN25" s="647"/>
      <c r="BO25" s="648" t="s">
        <v>243</v>
      </c>
      <c r="BP25" s="648"/>
      <c r="BQ25" s="648"/>
      <c r="BR25" s="648"/>
      <c r="BS25" s="654" t="s">
        <v>237</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6825295</v>
      </c>
      <c r="CS25" s="681"/>
      <c r="CT25" s="681"/>
      <c r="CU25" s="681"/>
      <c r="CV25" s="681"/>
      <c r="CW25" s="681"/>
      <c r="CX25" s="681"/>
      <c r="CY25" s="682"/>
      <c r="CZ25" s="650">
        <v>12.3</v>
      </c>
      <c r="DA25" s="679"/>
      <c r="DB25" s="679"/>
      <c r="DC25" s="683"/>
      <c r="DD25" s="654">
        <v>6352359</v>
      </c>
      <c r="DE25" s="681"/>
      <c r="DF25" s="681"/>
      <c r="DG25" s="681"/>
      <c r="DH25" s="681"/>
      <c r="DI25" s="681"/>
      <c r="DJ25" s="681"/>
      <c r="DK25" s="682"/>
      <c r="DL25" s="654">
        <v>6339483</v>
      </c>
      <c r="DM25" s="681"/>
      <c r="DN25" s="681"/>
      <c r="DO25" s="681"/>
      <c r="DP25" s="681"/>
      <c r="DQ25" s="681"/>
      <c r="DR25" s="681"/>
      <c r="DS25" s="681"/>
      <c r="DT25" s="681"/>
      <c r="DU25" s="681"/>
      <c r="DV25" s="682"/>
      <c r="DW25" s="650">
        <v>22</v>
      </c>
      <c r="DX25" s="679"/>
      <c r="DY25" s="679"/>
      <c r="DZ25" s="679"/>
      <c r="EA25" s="679"/>
      <c r="EB25" s="679"/>
      <c r="EC25" s="680"/>
    </row>
    <row r="26" spans="2:133" ht="11.25" customHeight="1">
      <c r="B26" s="642" t="s">
        <v>295</v>
      </c>
      <c r="C26" s="643"/>
      <c r="D26" s="643"/>
      <c r="E26" s="643"/>
      <c r="F26" s="643"/>
      <c r="G26" s="643"/>
      <c r="H26" s="643"/>
      <c r="I26" s="643"/>
      <c r="J26" s="643"/>
      <c r="K26" s="643"/>
      <c r="L26" s="643"/>
      <c r="M26" s="643"/>
      <c r="N26" s="643"/>
      <c r="O26" s="643"/>
      <c r="P26" s="643"/>
      <c r="Q26" s="644"/>
      <c r="R26" s="645">
        <v>28815353</v>
      </c>
      <c r="S26" s="646"/>
      <c r="T26" s="646"/>
      <c r="U26" s="646"/>
      <c r="V26" s="646"/>
      <c r="W26" s="646"/>
      <c r="X26" s="646"/>
      <c r="Y26" s="647"/>
      <c r="Z26" s="648">
        <v>51.7</v>
      </c>
      <c r="AA26" s="648"/>
      <c r="AB26" s="648"/>
      <c r="AC26" s="648"/>
      <c r="AD26" s="649">
        <v>26873290</v>
      </c>
      <c r="AE26" s="649"/>
      <c r="AF26" s="649"/>
      <c r="AG26" s="649"/>
      <c r="AH26" s="649"/>
      <c r="AI26" s="649"/>
      <c r="AJ26" s="649"/>
      <c r="AK26" s="649"/>
      <c r="AL26" s="650">
        <v>98.9</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237</v>
      </c>
      <c r="BH26" s="646"/>
      <c r="BI26" s="646"/>
      <c r="BJ26" s="646"/>
      <c r="BK26" s="646"/>
      <c r="BL26" s="646"/>
      <c r="BM26" s="646"/>
      <c r="BN26" s="647"/>
      <c r="BO26" s="648" t="s">
        <v>243</v>
      </c>
      <c r="BP26" s="648"/>
      <c r="BQ26" s="648"/>
      <c r="BR26" s="648"/>
      <c r="BS26" s="654" t="s">
        <v>243</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4727383</v>
      </c>
      <c r="CS26" s="646"/>
      <c r="CT26" s="646"/>
      <c r="CU26" s="646"/>
      <c r="CV26" s="646"/>
      <c r="CW26" s="646"/>
      <c r="CX26" s="646"/>
      <c r="CY26" s="647"/>
      <c r="CZ26" s="650">
        <v>8.5</v>
      </c>
      <c r="DA26" s="679"/>
      <c r="DB26" s="679"/>
      <c r="DC26" s="683"/>
      <c r="DD26" s="654">
        <v>4426188</v>
      </c>
      <c r="DE26" s="646"/>
      <c r="DF26" s="646"/>
      <c r="DG26" s="646"/>
      <c r="DH26" s="646"/>
      <c r="DI26" s="646"/>
      <c r="DJ26" s="646"/>
      <c r="DK26" s="647"/>
      <c r="DL26" s="654" t="s">
        <v>237</v>
      </c>
      <c r="DM26" s="646"/>
      <c r="DN26" s="646"/>
      <c r="DO26" s="646"/>
      <c r="DP26" s="646"/>
      <c r="DQ26" s="646"/>
      <c r="DR26" s="646"/>
      <c r="DS26" s="646"/>
      <c r="DT26" s="646"/>
      <c r="DU26" s="646"/>
      <c r="DV26" s="647"/>
      <c r="DW26" s="650" t="s">
        <v>243</v>
      </c>
      <c r="DX26" s="679"/>
      <c r="DY26" s="679"/>
      <c r="DZ26" s="679"/>
      <c r="EA26" s="679"/>
      <c r="EB26" s="679"/>
      <c r="EC26" s="680"/>
    </row>
    <row r="27" spans="2:133" ht="11.25" customHeight="1">
      <c r="B27" s="642" t="s">
        <v>298</v>
      </c>
      <c r="C27" s="643"/>
      <c r="D27" s="643"/>
      <c r="E27" s="643"/>
      <c r="F27" s="643"/>
      <c r="G27" s="643"/>
      <c r="H27" s="643"/>
      <c r="I27" s="643"/>
      <c r="J27" s="643"/>
      <c r="K27" s="643"/>
      <c r="L27" s="643"/>
      <c r="M27" s="643"/>
      <c r="N27" s="643"/>
      <c r="O27" s="643"/>
      <c r="P27" s="643"/>
      <c r="Q27" s="644"/>
      <c r="R27" s="645">
        <v>15374</v>
      </c>
      <c r="S27" s="646"/>
      <c r="T27" s="646"/>
      <c r="U27" s="646"/>
      <c r="V27" s="646"/>
      <c r="W27" s="646"/>
      <c r="X27" s="646"/>
      <c r="Y27" s="647"/>
      <c r="Z27" s="648">
        <v>0</v>
      </c>
      <c r="AA27" s="648"/>
      <c r="AB27" s="648"/>
      <c r="AC27" s="648"/>
      <c r="AD27" s="649">
        <v>15374</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19000049</v>
      </c>
      <c r="BH27" s="646"/>
      <c r="BI27" s="646"/>
      <c r="BJ27" s="646"/>
      <c r="BK27" s="646"/>
      <c r="BL27" s="646"/>
      <c r="BM27" s="646"/>
      <c r="BN27" s="647"/>
      <c r="BO27" s="648">
        <v>100</v>
      </c>
      <c r="BP27" s="648"/>
      <c r="BQ27" s="648"/>
      <c r="BR27" s="648"/>
      <c r="BS27" s="654">
        <v>466638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21035558</v>
      </c>
      <c r="CS27" s="681"/>
      <c r="CT27" s="681"/>
      <c r="CU27" s="681"/>
      <c r="CV27" s="681"/>
      <c r="CW27" s="681"/>
      <c r="CX27" s="681"/>
      <c r="CY27" s="682"/>
      <c r="CZ27" s="650">
        <v>37.9</v>
      </c>
      <c r="DA27" s="679"/>
      <c r="DB27" s="679"/>
      <c r="DC27" s="683"/>
      <c r="DD27" s="654">
        <v>6134130</v>
      </c>
      <c r="DE27" s="681"/>
      <c r="DF27" s="681"/>
      <c r="DG27" s="681"/>
      <c r="DH27" s="681"/>
      <c r="DI27" s="681"/>
      <c r="DJ27" s="681"/>
      <c r="DK27" s="682"/>
      <c r="DL27" s="654">
        <v>6112292</v>
      </c>
      <c r="DM27" s="681"/>
      <c r="DN27" s="681"/>
      <c r="DO27" s="681"/>
      <c r="DP27" s="681"/>
      <c r="DQ27" s="681"/>
      <c r="DR27" s="681"/>
      <c r="DS27" s="681"/>
      <c r="DT27" s="681"/>
      <c r="DU27" s="681"/>
      <c r="DV27" s="682"/>
      <c r="DW27" s="650">
        <v>21.2</v>
      </c>
      <c r="DX27" s="679"/>
      <c r="DY27" s="679"/>
      <c r="DZ27" s="679"/>
      <c r="EA27" s="679"/>
      <c r="EB27" s="679"/>
      <c r="EC27" s="680"/>
    </row>
    <row r="28" spans="2:133" ht="11.25" customHeight="1">
      <c r="B28" s="642" t="s">
        <v>301</v>
      </c>
      <c r="C28" s="643"/>
      <c r="D28" s="643"/>
      <c r="E28" s="643"/>
      <c r="F28" s="643"/>
      <c r="G28" s="643"/>
      <c r="H28" s="643"/>
      <c r="I28" s="643"/>
      <c r="J28" s="643"/>
      <c r="K28" s="643"/>
      <c r="L28" s="643"/>
      <c r="M28" s="643"/>
      <c r="N28" s="643"/>
      <c r="O28" s="643"/>
      <c r="P28" s="643"/>
      <c r="Q28" s="644"/>
      <c r="R28" s="645">
        <v>124148</v>
      </c>
      <c r="S28" s="646"/>
      <c r="T28" s="646"/>
      <c r="U28" s="646"/>
      <c r="V28" s="646"/>
      <c r="W28" s="646"/>
      <c r="X28" s="646"/>
      <c r="Y28" s="647"/>
      <c r="Z28" s="648">
        <v>0.2</v>
      </c>
      <c r="AA28" s="648"/>
      <c r="AB28" s="648"/>
      <c r="AC28" s="648"/>
      <c r="AD28" s="649" t="s">
        <v>243</v>
      </c>
      <c r="AE28" s="649"/>
      <c r="AF28" s="649"/>
      <c r="AG28" s="649"/>
      <c r="AH28" s="649"/>
      <c r="AI28" s="649"/>
      <c r="AJ28" s="649"/>
      <c r="AK28" s="649"/>
      <c r="AL28" s="650" t="s">
        <v>243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4187610</v>
      </c>
      <c r="CS28" s="646"/>
      <c r="CT28" s="646"/>
      <c r="CU28" s="646"/>
      <c r="CV28" s="646"/>
      <c r="CW28" s="646"/>
      <c r="CX28" s="646"/>
      <c r="CY28" s="647"/>
      <c r="CZ28" s="650">
        <v>7.5</v>
      </c>
      <c r="DA28" s="679"/>
      <c r="DB28" s="679"/>
      <c r="DC28" s="683"/>
      <c r="DD28" s="654">
        <v>4109777</v>
      </c>
      <c r="DE28" s="646"/>
      <c r="DF28" s="646"/>
      <c r="DG28" s="646"/>
      <c r="DH28" s="646"/>
      <c r="DI28" s="646"/>
      <c r="DJ28" s="646"/>
      <c r="DK28" s="647"/>
      <c r="DL28" s="654">
        <v>4109777</v>
      </c>
      <c r="DM28" s="646"/>
      <c r="DN28" s="646"/>
      <c r="DO28" s="646"/>
      <c r="DP28" s="646"/>
      <c r="DQ28" s="646"/>
      <c r="DR28" s="646"/>
      <c r="DS28" s="646"/>
      <c r="DT28" s="646"/>
      <c r="DU28" s="646"/>
      <c r="DV28" s="647"/>
      <c r="DW28" s="650">
        <v>14.3</v>
      </c>
      <c r="DX28" s="679"/>
      <c r="DY28" s="679"/>
      <c r="DZ28" s="679"/>
      <c r="EA28" s="679"/>
      <c r="EB28" s="679"/>
      <c r="EC28" s="680"/>
    </row>
    <row r="29" spans="2:133" ht="11.25" customHeight="1">
      <c r="B29" s="642" t="s">
        <v>303</v>
      </c>
      <c r="C29" s="643"/>
      <c r="D29" s="643"/>
      <c r="E29" s="643"/>
      <c r="F29" s="643"/>
      <c r="G29" s="643"/>
      <c r="H29" s="643"/>
      <c r="I29" s="643"/>
      <c r="J29" s="643"/>
      <c r="K29" s="643"/>
      <c r="L29" s="643"/>
      <c r="M29" s="643"/>
      <c r="N29" s="643"/>
      <c r="O29" s="643"/>
      <c r="P29" s="643"/>
      <c r="Q29" s="644"/>
      <c r="R29" s="645">
        <v>897707</v>
      </c>
      <c r="S29" s="646"/>
      <c r="T29" s="646"/>
      <c r="U29" s="646"/>
      <c r="V29" s="646"/>
      <c r="W29" s="646"/>
      <c r="X29" s="646"/>
      <c r="Y29" s="647"/>
      <c r="Z29" s="648">
        <v>1.6</v>
      </c>
      <c r="AA29" s="648"/>
      <c r="AB29" s="648"/>
      <c r="AC29" s="648"/>
      <c r="AD29" s="649">
        <v>176211</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70</v>
      </c>
      <c r="CG29" s="661"/>
      <c r="CH29" s="661"/>
      <c r="CI29" s="661"/>
      <c r="CJ29" s="661"/>
      <c r="CK29" s="661"/>
      <c r="CL29" s="661"/>
      <c r="CM29" s="661"/>
      <c r="CN29" s="661"/>
      <c r="CO29" s="661"/>
      <c r="CP29" s="661"/>
      <c r="CQ29" s="662"/>
      <c r="CR29" s="645">
        <v>4187561</v>
      </c>
      <c r="CS29" s="681"/>
      <c r="CT29" s="681"/>
      <c r="CU29" s="681"/>
      <c r="CV29" s="681"/>
      <c r="CW29" s="681"/>
      <c r="CX29" s="681"/>
      <c r="CY29" s="682"/>
      <c r="CZ29" s="650">
        <v>7.5</v>
      </c>
      <c r="DA29" s="679"/>
      <c r="DB29" s="679"/>
      <c r="DC29" s="683"/>
      <c r="DD29" s="654">
        <v>4109728</v>
      </c>
      <c r="DE29" s="681"/>
      <c r="DF29" s="681"/>
      <c r="DG29" s="681"/>
      <c r="DH29" s="681"/>
      <c r="DI29" s="681"/>
      <c r="DJ29" s="681"/>
      <c r="DK29" s="682"/>
      <c r="DL29" s="654">
        <v>4109728</v>
      </c>
      <c r="DM29" s="681"/>
      <c r="DN29" s="681"/>
      <c r="DO29" s="681"/>
      <c r="DP29" s="681"/>
      <c r="DQ29" s="681"/>
      <c r="DR29" s="681"/>
      <c r="DS29" s="681"/>
      <c r="DT29" s="681"/>
      <c r="DU29" s="681"/>
      <c r="DV29" s="682"/>
      <c r="DW29" s="650">
        <v>14.3</v>
      </c>
      <c r="DX29" s="679"/>
      <c r="DY29" s="679"/>
      <c r="DZ29" s="679"/>
      <c r="EA29" s="679"/>
      <c r="EB29" s="679"/>
      <c r="EC29" s="680"/>
    </row>
    <row r="30" spans="2:133" ht="11.25" customHeight="1">
      <c r="B30" s="642" t="s">
        <v>305</v>
      </c>
      <c r="C30" s="643"/>
      <c r="D30" s="643"/>
      <c r="E30" s="643"/>
      <c r="F30" s="643"/>
      <c r="G30" s="643"/>
      <c r="H30" s="643"/>
      <c r="I30" s="643"/>
      <c r="J30" s="643"/>
      <c r="K30" s="643"/>
      <c r="L30" s="643"/>
      <c r="M30" s="643"/>
      <c r="N30" s="643"/>
      <c r="O30" s="643"/>
      <c r="P30" s="643"/>
      <c r="Q30" s="644"/>
      <c r="R30" s="645">
        <v>254220</v>
      </c>
      <c r="S30" s="646"/>
      <c r="T30" s="646"/>
      <c r="U30" s="646"/>
      <c r="V30" s="646"/>
      <c r="W30" s="646"/>
      <c r="X30" s="646"/>
      <c r="Y30" s="647"/>
      <c r="Z30" s="648">
        <v>0.5</v>
      </c>
      <c r="AA30" s="648"/>
      <c r="AB30" s="648"/>
      <c r="AC30" s="648"/>
      <c r="AD30" s="649" t="s">
        <v>243</v>
      </c>
      <c r="AE30" s="649"/>
      <c r="AF30" s="649"/>
      <c r="AG30" s="649"/>
      <c r="AH30" s="649"/>
      <c r="AI30" s="649"/>
      <c r="AJ30" s="649"/>
      <c r="AK30" s="649"/>
      <c r="AL30" s="650" t="s">
        <v>243</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3836441</v>
      </c>
      <c r="CS30" s="646"/>
      <c r="CT30" s="646"/>
      <c r="CU30" s="646"/>
      <c r="CV30" s="646"/>
      <c r="CW30" s="646"/>
      <c r="CX30" s="646"/>
      <c r="CY30" s="647"/>
      <c r="CZ30" s="650">
        <v>6.9</v>
      </c>
      <c r="DA30" s="679"/>
      <c r="DB30" s="679"/>
      <c r="DC30" s="683"/>
      <c r="DD30" s="654">
        <v>3767069</v>
      </c>
      <c r="DE30" s="646"/>
      <c r="DF30" s="646"/>
      <c r="DG30" s="646"/>
      <c r="DH30" s="646"/>
      <c r="DI30" s="646"/>
      <c r="DJ30" s="646"/>
      <c r="DK30" s="647"/>
      <c r="DL30" s="654">
        <v>3767069</v>
      </c>
      <c r="DM30" s="646"/>
      <c r="DN30" s="646"/>
      <c r="DO30" s="646"/>
      <c r="DP30" s="646"/>
      <c r="DQ30" s="646"/>
      <c r="DR30" s="646"/>
      <c r="DS30" s="646"/>
      <c r="DT30" s="646"/>
      <c r="DU30" s="646"/>
      <c r="DV30" s="647"/>
      <c r="DW30" s="650">
        <v>13.1</v>
      </c>
      <c r="DX30" s="679"/>
      <c r="DY30" s="679"/>
      <c r="DZ30" s="679"/>
      <c r="EA30" s="679"/>
      <c r="EB30" s="679"/>
      <c r="EC30" s="680"/>
    </row>
    <row r="31" spans="2:133" ht="11.25" customHeight="1">
      <c r="B31" s="642" t="s">
        <v>309</v>
      </c>
      <c r="C31" s="643"/>
      <c r="D31" s="643"/>
      <c r="E31" s="643"/>
      <c r="F31" s="643"/>
      <c r="G31" s="643"/>
      <c r="H31" s="643"/>
      <c r="I31" s="643"/>
      <c r="J31" s="643"/>
      <c r="K31" s="643"/>
      <c r="L31" s="643"/>
      <c r="M31" s="643"/>
      <c r="N31" s="643"/>
      <c r="O31" s="643"/>
      <c r="P31" s="643"/>
      <c r="Q31" s="644"/>
      <c r="R31" s="645">
        <v>14892852</v>
      </c>
      <c r="S31" s="646"/>
      <c r="T31" s="646"/>
      <c r="U31" s="646"/>
      <c r="V31" s="646"/>
      <c r="W31" s="646"/>
      <c r="X31" s="646"/>
      <c r="Y31" s="647"/>
      <c r="Z31" s="648">
        <v>26.7</v>
      </c>
      <c r="AA31" s="648"/>
      <c r="AB31" s="648"/>
      <c r="AC31" s="648"/>
      <c r="AD31" s="649" t="s">
        <v>237</v>
      </c>
      <c r="AE31" s="649"/>
      <c r="AF31" s="649"/>
      <c r="AG31" s="649"/>
      <c r="AH31" s="649"/>
      <c r="AI31" s="649"/>
      <c r="AJ31" s="649"/>
      <c r="AK31" s="649"/>
      <c r="AL31" s="650" t="s">
        <v>243</v>
      </c>
      <c r="AM31" s="651"/>
      <c r="AN31" s="651"/>
      <c r="AO31" s="652"/>
      <c r="AP31" s="702" t="s">
        <v>310</v>
      </c>
      <c r="AQ31" s="703"/>
      <c r="AR31" s="703"/>
      <c r="AS31" s="703"/>
      <c r="AT31" s="708" t="s">
        <v>311</v>
      </c>
      <c r="AU31" s="231"/>
      <c r="AV31" s="231"/>
      <c r="AW31" s="231"/>
      <c r="AX31" s="631" t="s">
        <v>186</v>
      </c>
      <c r="AY31" s="632"/>
      <c r="AZ31" s="632"/>
      <c r="BA31" s="632"/>
      <c r="BB31" s="632"/>
      <c r="BC31" s="632"/>
      <c r="BD31" s="632"/>
      <c r="BE31" s="632"/>
      <c r="BF31" s="633"/>
      <c r="BG31" s="713">
        <v>99.1</v>
      </c>
      <c r="BH31" s="700"/>
      <c r="BI31" s="700"/>
      <c r="BJ31" s="700"/>
      <c r="BK31" s="700"/>
      <c r="BL31" s="700"/>
      <c r="BM31" s="640">
        <v>97.5</v>
      </c>
      <c r="BN31" s="700"/>
      <c r="BO31" s="700"/>
      <c r="BP31" s="700"/>
      <c r="BQ31" s="701"/>
      <c r="BR31" s="713">
        <v>99.1</v>
      </c>
      <c r="BS31" s="700"/>
      <c r="BT31" s="700"/>
      <c r="BU31" s="700"/>
      <c r="BV31" s="700"/>
      <c r="BW31" s="700"/>
      <c r="BX31" s="640">
        <v>96.6</v>
      </c>
      <c r="BY31" s="700"/>
      <c r="BZ31" s="700"/>
      <c r="CA31" s="700"/>
      <c r="CB31" s="701"/>
      <c r="CD31" s="687"/>
      <c r="CE31" s="688"/>
      <c r="CF31" s="660" t="s">
        <v>312</v>
      </c>
      <c r="CG31" s="661"/>
      <c r="CH31" s="661"/>
      <c r="CI31" s="661"/>
      <c r="CJ31" s="661"/>
      <c r="CK31" s="661"/>
      <c r="CL31" s="661"/>
      <c r="CM31" s="661"/>
      <c r="CN31" s="661"/>
      <c r="CO31" s="661"/>
      <c r="CP31" s="661"/>
      <c r="CQ31" s="662"/>
      <c r="CR31" s="645">
        <v>351120</v>
      </c>
      <c r="CS31" s="681"/>
      <c r="CT31" s="681"/>
      <c r="CU31" s="681"/>
      <c r="CV31" s="681"/>
      <c r="CW31" s="681"/>
      <c r="CX31" s="681"/>
      <c r="CY31" s="682"/>
      <c r="CZ31" s="650">
        <v>0.6</v>
      </c>
      <c r="DA31" s="679"/>
      <c r="DB31" s="679"/>
      <c r="DC31" s="683"/>
      <c r="DD31" s="654">
        <v>342659</v>
      </c>
      <c r="DE31" s="681"/>
      <c r="DF31" s="681"/>
      <c r="DG31" s="681"/>
      <c r="DH31" s="681"/>
      <c r="DI31" s="681"/>
      <c r="DJ31" s="681"/>
      <c r="DK31" s="682"/>
      <c r="DL31" s="654">
        <v>342659</v>
      </c>
      <c r="DM31" s="681"/>
      <c r="DN31" s="681"/>
      <c r="DO31" s="681"/>
      <c r="DP31" s="681"/>
      <c r="DQ31" s="681"/>
      <c r="DR31" s="681"/>
      <c r="DS31" s="681"/>
      <c r="DT31" s="681"/>
      <c r="DU31" s="681"/>
      <c r="DV31" s="682"/>
      <c r="DW31" s="650">
        <v>1.2</v>
      </c>
      <c r="DX31" s="679"/>
      <c r="DY31" s="679"/>
      <c r="DZ31" s="679"/>
      <c r="EA31" s="679"/>
      <c r="EB31" s="679"/>
      <c r="EC31" s="680"/>
    </row>
    <row r="32" spans="2:133" ht="11.25" customHeight="1">
      <c r="B32" s="691" t="s">
        <v>313</v>
      </c>
      <c r="C32" s="692"/>
      <c r="D32" s="692"/>
      <c r="E32" s="692"/>
      <c r="F32" s="692"/>
      <c r="G32" s="692"/>
      <c r="H32" s="692"/>
      <c r="I32" s="692"/>
      <c r="J32" s="692"/>
      <c r="K32" s="692"/>
      <c r="L32" s="692"/>
      <c r="M32" s="692"/>
      <c r="N32" s="692"/>
      <c r="O32" s="692"/>
      <c r="P32" s="692"/>
      <c r="Q32" s="693"/>
      <c r="R32" s="645" t="s">
        <v>243</v>
      </c>
      <c r="S32" s="646"/>
      <c r="T32" s="646"/>
      <c r="U32" s="646"/>
      <c r="V32" s="646"/>
      <c r="W32" s="646"/>
      <c r="X32" s="646"/>
      <c r="Y32" s="647"/>
      <c r="Z32" s="648" t="s">
        <v>231</v>
      </c>
      <c r="AA32" s="648"/>
      <c r="AB32" s="648"/>
      <c r="AC32" s="648"/>
      <c r="AD32" s="649" t="s">
        <v>237</v>
      </c>
      <c r="AE32" s="649"/>
      <c r="AF32" s="649"/>
      <c r="AG32" s="649"/>
      <c r="AH32" s="649"/>
      <c r="AI32" s="649"/>
      <c r="AJ32" s="649"/>
      <c r="AK32" s="649"/>
      <c r="AL32" s="650" t="s">
        <v>231</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98.8</v>
      </c>
      <c r="BH32" s="681"/>
      <c r="BI32" s="681"/>
      <c r="BJ32" s="681"/>
      <c r="BK32" s="681"/>
      <c r="BL32" s="681"/>
      <c r="BM32" s="651">
        <v>96.7</v>
      </c>
      <c r="BN32" s="711"/>
      <c r="BO32" s="711"/>
      <c r="BP32" s="711"/>
      <c r="BQ32" s="712"/>
      <c r="BR32" s="714">
        <v>98.7</v>
      </c>
      <c r="BS32" s="681"/>
      <c r="BT32" s="681"/>
      <c r="BU32" s="681"/>
      <c r="BV32" s="681"/>
      <c r="BW32" s="681"/>
      <c r="BX32" s="651">
        <v>95.9</v>
      </c>
      <c r="BY32" s="711"/>
      <c r="BZ32" s="711"/>
      <c r="CA32" s="711"/>
      <c r="CB32" s="712"/>
      <c r="CD32" s="689"/>
      <c r="CE32" s="690"/>
      <c r="CF32" s="660" t="s">
        <v>316</v>
      </c>
      <c r="CG32" s="661"/>
      <c r="CH32" s="661"/>
      <c r="CI32" s="661"/>
      <c r="CJ32" s="661"/>
      <c r="CK32" s="661"/>
      <c r="CL32" s="661"/>
      <c r="CM32" s="661"/>
      <c r="CN32" s="661"/>
      <c r="CO32" s="661"/>
      <c r="CP32" s="661"/>
      <c r="CQ32" s="662"/>
      <c r="CR32" s="645">
        <v>49</v>
      </c>
      <c r="CS32" s="646"/>
      <c r="CT32" s="646"/>
      <c r="CU32" s="646"/>
      <c r="CV32" s="646"/>
      <c r="CW32" s="646"/>
      <c r="CX32" s="646"/>
      <c r="CY32" s="647"/>
      <c r="CZ32" s="650">
        <v>0</v>
      </c>
      <c r="DA32" s="679"/>
      <c r="DB32" s="679"/>
      <c r="DC32" s="683"/>
      <c r="DD32" s="654">
        <v>49</v>
      </c>
      <c r="DE32" s="646"/>
      <c r="DF32" s="646"/>
      <c r="DG32" s="646"/>
      <c r="DH32" s="646"/>
      <c r="DI32" s="646"/>
      <c r="DJ32" s="646"/>
      <c r="DK32" s="647"/>
      <c r="DL32" s="654">
        <v>49</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317</v>
      </c>
      <c r="C33" s="643"/>
      <c r="D33" s="643"/>
      <c r="E33" s="643"/>
      <c r="F33" s="643"/>
      <c r="G33" s="643"/>
      <c r="H33" s="643"/>
      <c r="I33" s="643"/>
      <c r="J33" s="643"/>
      <c r="K33" s="643"/>
      <c r="L33" s="643"/>
      <c r="M33" s="643"/>
      <c r="N33" s="643"/>
      <c r="O33" s="643"/>
      <c r="P33" s="643"/>
      <c r="Q33" s="644"/>
      <c r="R33" s="645">
        <v>4100387</v>
      </c>
      <c r="S33" s="646"/>
      <c r="T33" s="646"/>
      <c r="U33" s="646"/>
      <c r="V33" s="646"/>
      <c r="W33" s="646"/>
      <c r="X33" s="646"/>
      <c r="Y33" s="647"/>
      <c r="Z33" s="648">
        <v>7.4</v>
      </c>
      <c r="AA33" s="648"/>
      <c r="AB33" s="648"/>
      <c r="AC33" s="648"/>
      <c r="AD33" s="649" t="s">
        <v>237</v>
      </c>
      <c r="AE33" s="649"/>
      <c r="AF33" s="649"/>
      <c r="AG33" s="649"/>
      <c r="AH33" s="649"/>
      <c r="AI33" s="649"/>
      <c r="AJ33" s="649"/>
      <c r="AK33" s="649"/>
      <c r="AL33" s="650" t="s">
        <v>243</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99.3</v>
      </c>
      <c r="BH33" s="716"/>
      <c r="BI33" s="716"/>
      <c r="BJ33" s="716"/>
      <c r="BK33" s="716"/>
      <c r="BL33" s="716"/>
      <c r="BM33" s="717">
        <v>97.9</v>
      </c>
      <c r="BN33" s="716"/>
      <c r="BO33" s="716"/>
      <c r="BP33" s="716"/>
      <c r="BQ33" s="718"/>
      <c r="BR33" s="715">
        <v>99.3</v>
      </c>
      <c r="BS33" s="716"/>
      <c r="BT33" s="716"/>
      <c r="BU33" s="716"/>
      <c r="BV33" s="716"/>
      <c r="BW33" s="716"/>
      <c r="BX33" s="717">
        <v>96.8</v>
      </c>
      <c r="BY33" s="716"/>
      <c r="BZ33" s="716"/>
      <c r="CA33" s="716"/>
      <c r="CB33" s="718"/>
      <c r="CD33" s="660" t="s">
        <v>319</v>
      </c>
      <c r="CE33" s="661"/>
      <c r="CF33" s="661"/>
      <c r="CG33" s="661"/>
      <c r="CH33" s="661"/>
      <c r="CI33" s="661"/>
      <c r="CJ33" s="661"/>
      <c r="CK33" s="661"/>
      <c r="CL33" s="661"/>
      <c r="CM33" s="661"/>
      <c r="CN33" s="661"/>
      <c r="CO33" s="661"/>
      <c r="CP33" s="661"/>
      <c r="CQ33" s="662"/>
      <c r="CR33" s="645">
        <v>17524752</v>
      </c>
      <c r="CS33" s="681"/>
      <c r="CT33" s="681"/>
      <c r="CU33" s="681"/>
      <c r="CV33" s="681"/>
      <c r="CW33" s="681"/>
      <c r="CX33" s="681"/>
      <c r="CY33" s="682"/>
      <c r="CZ33" s="650">
        <v>31.6</v>
      </c>
      <c r="DA33" s="679"/>
      <c r="DB33" s="679"/>
      <c r="DC33" s="683"/>
      <c r="DD33" s="654">
        <v>14385569</v>
      </c>
      <c r="DE33" s="681"/>
      <c r="DF33" s="681"/>
      <c r="DG33" s="681"/>
      <c r="DH33" s="681"/>
      <c r="DI33" s="681"/>
      <c r="DJ33" s="681"/>
      <c r="DK33" s="682"/>
      <c r="DL33" s="654">
        <v>12789675</v>
      </c>
      <c r="DM33" s="681"/>
      <c r="DN33" s="681"/>
      <c r="DO33" s="681"/>
      <c r="DP33" s="681"/>
      <c r="DQ33" s="681"/>
      <c r="DR33" s="681"/>
      <c r="DS33" s="681"/>
      <c r="DT33" s="681"/>
      <c r="DU33" s="681"/>
      <c r="DV33" s="682"/>
      <c r="DW33" s="650">
        <v>44.4</v>
      </c>
      <c r="DX33" s="679"/>
      <c r="DY33" s="679"/>
      <c r="DZ33" s="679"/>
      <c r="EA33" s="679"/>
      <c r="EB33" s="679"/>
      <c r="EC33" s="680"/>
    </row>
    <row r="34" spans="2:133" ht="11.25" customHeight="1">
      <c r="B34" s="642" t="s">
        <v>320</v>
      </c>
      <c r="C34" s="643"/>
      <c r="D34" s="643"/>
      <c r="E34" s="643"/>
      <c r="F34" s="643"/>
      <c r="G34" s="643"/>
      <c r="H34" s="643"/>
      <c r="I34" s="643"/>
      <c r="J34" s="643"/>
      <c r="K34" s="643"/>
      <c r="L34" s="643"/>
      <c r="M34" s="643"/>
      <c r="N34" s="643"/>
      <c r="O34" s="643"/>
      <c r="P34" s="643"/>
      <c r="Q34" s="644"/>
      <c r="R34" s="645">
        <v>295449</v>
      </c>
      <c r="S34" s="646"/>
      <c r="T34" s="646"/>
      <c r="U34" s="646"/>
      <c r="V34" s="646"/>
      <c r="W34" s="646"/>
      <c r="X34" s="646"/>
      <c r="Y34" s="647"/>
      <c r="Z34" s="648">
        <v>0.5</v>
      </c>
      <c r="AA34" s="648"/>
      <c r="AB34" s="648"/>
      <c r="AC34" s="648"/>
      <c r="AD34" s="649">
        <v>63661</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6006200</v>
      </c>
      <c r="CS34" s="646"/>
      <c r="CT34" s="646"/>
      <c r="CU34" s="646"/>
      <c r="CV34" s="646"/>
      <c r="CW34" s="646"/>
      <c r="CX34" s="646"/>
      <c r="CY34" s="647"/>
      <c r="CZ34" s="650">
        <v>10.8</v>
      </c>
      <c r="DA34" s="679"/>
      <c r="DB34" s="679"/>
      <c r="DC34" s="683"/>
      <c r="DD34" s="654">
        <v>4703404</v>
      </c>
      <c r="DE34" s="646"/>
      <c r="DF34" s="646"/>
      <c r="DG34" s="646"/>
      <c r="DH34" s="646"/>
      <c r="DI34" s="646"/>
      <c r="DJ34" s="646"/>
      <c r="DK34" s="647"/>
      <c r="DL34" s="654">
        <v>4353240</v>
      </c>
      <c r="DM34" s="646"/>
      <c r="DN34" s="646"/>
      <c r="DO34" s="646"/>
      <c r="DP34" s="646"/>
      <c r="DQ34" s="646"/>
      <c r="DR34" s="646"/>
      <c r="DS34" s="646"/>
      <c r="DT34" s="646"/>
      <c r="DU34" s="646"/>
      <c r="DV34" s="647"/>
      <c r="DW34" s="650">
        <v>15.1</v>
      </c>
      <c r="DX34" s="679"/>
      <c r="DY34" s="679"/>
      <c r="DZ34" s="679"/>
      <c r="EA34" s="679"/>
      <c r="EB34" s="679"/>
      <c r="EC34" s="680"/>
    </row>
    <row r="35" spans="2:133" ht="11.25" customHeight="1">
      <c r="B35" s="642" t="s">
        <v>322</v>
      </c>
      <c r="C35" s="643"/>
      <c r="D35" s="643"/>
      <c r="E35" s="643"/>
      <c r="F35" s="643"/>
      <c r="G35" s="643"/>
      <c r="H35" s="643"/>
      <c r="I35" s="643"/>
      <c r="J35" s="643"/>
      <c r="K35" s="643"/>
      <c r="L35" s="643"/>
      <c r="M35" s="643"/>
      <c r="N35" s="643"/>
      <c r="O35" s="643"/>
      <c r="P35" s="643"/>
      <c r="Q35" s="644"/>
      <c r="R35" s="645">
        <v>35914</v>
      </c>
      <c r="S35" s="646"/>
      <c r="T35" s="646"/>
      <c r="U35" s="646"/>
      <c r="V35" s="646"/>
      <c r="W35" s="646"/>
      <c r="X35" s="646"/>
      <c r="Y35" s="647"/>
      <c r="Z35" s="648">
        <v>0.1</v>
      </c>
      <c r="AA35" s="648"/>
      <c r="AB35" s="648"/>
      <c r="AC35" s="648"/>
      <c r="AD35" s="649" t="s">
        <v>243</v>
      </c>
      <c r="AE35" s="649"/>
      <c r="AF35" s="649"/>
      <c r="AG35" s="649"/>
      <c r="AH35" s="649"/>
      <c r="AI35" s="649"/>
      <c r="AJ35" s="649"/>
      <c r="AK35" s="649"/>
      <c r="AL35" s="650" t="s">
        <v>243</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279785</v>
      </c>
      <c r="CS35" s="681"/>
      <c r="CT35" s="681"/>
      <c r="CU35" s="681"/>
      <c r="CV35" s="681"/>
      <c r="CW35" s="681"/>
      <c r="CX35" s="681"/>
      <c r="CY35" s="682"/>
      <c r="CZ35" s="650">
        <v>0.5</v>
      </c>
      <c r="DA35" s="679"/>
      <c r="DB35" s="679"/>
      <c r="DC35" s="683"/>
      <c r="DD35" s="654">
        <v>210155</v>
      </c>
      <c r="DE35" s="681"/>
      <c r="DF35" s="681"/>
      <c r="DG35" s="681"/>
      <c r="DH35" s="681"/>
      <c r="DI35" s="681"/>
      <c r="DJ35" s="681"/>
      <c r="DK35" s="682"/>
      <c r="DL35" s="654">
        <v>210155</v>
      </c>
      <c r="DM35" s="681"/>
      <c r="DN35" s="681"/>
      <c r="DO35" s="681"/>
      <c r="DP35" s="681"/>
      <c r="DQ35" s="681"/>
      <c r="DR35" s="681"/>
      <c r="DS35" s="681"/>
      <c r="DT35" s="681"/>
      <c r="DU35" s="681"/>
      <c r="DV35" s="682"/>
      <c r="DW35" s="650">
        <v>0.7</v>
      </c>
      <c r="DX35" s="679"/>
      <c r="DY35" s="679"/>
      <c r="DZ35" s="679"/>
      <c r="EA35" s="679"/>
      <c r="EB35" s="679"/>
      <c r="EC35" s="680"/>
    </row>
    <row r="36" spans="2:133" ht="11.25" customHeight="1">
      <c r="B36" s="642" t="s">
        <v>326</v>
      </c>
      <c r="C36" s="643"/>
      <c r="D36" s="643"/>
      <c r="E36" s="643"/>
      <c r="F36" s="643"/>
      <c r="G36" s="643"/>
      <c r="H36" s="643"/>
      <c r="I36" s="643"/>
      <c r="J36" s="643"/>
      <c r="K36" s="643"/>
      <c r="L36" s="643"/>
      <c r="M36" s="643"/>
      <c r="N36" s="643"/>
      <c r="O36" s="643"/>
      <c r="P36" s="643"/>
      <c r="Q36" s="644"/>
      <c r="R36" s="645">
        <v>728117</v>
      </c>
      <c r="S36" s="646"/>
      <c r="T36" s="646"/>
      <c r="U36" s="646"/>
      <c r="V36" s="646"/>
      <c r="W36" s="646"/>
      <c r="X36" s="646"/>
      <c r="Y36" s="647"/>
      <c r="Z36" s="648">
        <v>1.3</v>
      </c>
      <c r="AA36" s="648"/>
      <c r="AB36" s="648"/>
      <c r="AC36" s="648"/>
      <c r="AD36" s="649" t="s">
        <v>243</v>
      </c>
      <c r="AE36" s="649"/>
      <c r="AF36" s="649"/>
      <c r="AG36" s="649"/>
      <c r="AH36" s="649"/>
      <c r="AI36" s="649"/>
      <c r="AJ36" s="649"/>
      <c r="AK36" s="649"/>
      <c r="AL36" s="650" t="s">
        <v>237</v>
      </c>
      <c r="AM36" s="651"/>
      <c r="AN36" s="651"/>
      <c r="AO36" s="652"/>
      <c r="AP36" s="235"/>
      <c r="AQ36" s="719" t="s">
        <v>327</v>
      </c>
      <c r="AR36" s="720"/>
      <c r="AS36" s="720"/>
      <c r="AT36" s="720"/>
      <c r="AU36" s="720"/>
      <c r="AV36" s="720"/>
      <c r="AW36" s="720"/>
      <c r="AX36" s="720"/>
      <c r="AY36" s="721"/>
      <c r="AZ36" s="634">
        <v>7362013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-300595</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5487172</v>
      </c>
      <c r="CS36" s="646"/>
      <c r="CT36" s="646"/>
      <c r="CU36" s="646"/>
      <c r="CV36" s="646"/>
      <c r="CW36" s="646"/>
      <c r="CX36" s="646"/>
      <c r="CY36" s="647"/>
      <c r="CZ36" s="650">
        <v>9.9</v>
      </c>
      <c r="DA36" s="679"/>
      <c r="DB36" s="679"/>
      <c r="DC36" s="683"/>
      <c r="DD36" s="654">
        <v>5030998</v>
      </c>
      <c r="DE36" s="646"/>
      <c r="DF36" s="646"/>
      <c r="DG36" s="646"/>
      <c r="DH36" s="646"/>
      <c r="DI36" s="646"/>
      <c r="DJ36" s="646"/>
      <c r="DK36" s="647"/>
      <c r="DL36" s="654">
        <v>4523586</v>
      </c>
      <c r="DM36" s="646"/>
      <c r="DN36" s="646"/>
      <c r="DO36" s="646"/>
      <c r="DP36" s="646"/>
      <c r="DQ36" s="646"/>
      <c r="DR36" s="646"/>
      <c r="DS36" s="646"/>
      <c r="DT36" s="646"/>
      <c r="DU36" s="646"/>
      <c r="DV36" s="647"/>
      <c r="DW36" s="650">
        <v>15.7</v>
      </c>
      <c r="DX36" s="679"/>
      <c r="DY36" s="679"/>
      <c r="DZ36" s="679"/>
      <c r="EA36" s="679"/>
      <c r="EB36" s="679"/>
      <c r="EC36" s="680"/>
    </row>
    <row r="37" spans="2:133" ht="11.25" customHeight="1">
      <c r="B37" s="642" t="s">
        <v>330</v>
      </c>
      <c r="C37" s="643"/>
      <c r="D37" s="643"/>
      <c r="E37" s="643"/>
      <c r="F37" s="643"/>
      <c r="G37" s="643"/>
      <c r="H37" s="643"/>
      <c r="I37" s="643"/>
      <c r="J37" s="643"/>
      <c r="K37" s="643"/>
      <c r="L37" s="643"/>
      <c r="M37" s="643"/>
      <c r="N37" s="643"/>
      <c r="O37" s="643"/>
      <c r="P37" s="643"/>
      <c r="Q37" s="644"/>
      <c r="R37" s="645">
        <v>34049</v>
      </c>
      <c r="S37" s="646"/>
      <c r="T37" s="646"/>
      <c r="U37" s="646"/>
      <c r="V37" s="646"/>
      <c r="W37" s="646"/>
      <c r="X37" s="646"/>
      <c r="Y37" s="647"/>
      <c r="Z37" s="648">
        <v>0.1</v>
      </c>
      <c r="AA37" s="648"/>
      <c r="AB37" s="648"/>
      <c r="AC37" s="648"/>
      <c r="AD37" s="649" t="s">
        <v>243</v>
      </c>
      <c r="AE37" s="649"/>
      <c r="AF37" s="649"/>
      <c r="AG37" s="649"/>
      <c r="AH37" s="649"/>
      <c r="AI37" s="649"/>
      <c r="AJ37" s="649"/>
      <c r="AK37" s="649"/>
      <c r="AL37" s="650" t="s">
        <v>237</v>
      </c>
      <c r="AM37" s="651"/>
      <c r="AN37" s="651"/>
      <c r="AO37" s="652"/>
      <c r="AQ37" s="723" t="s">
        <v>331</v>
      </c>
      <c r="AR37" s="724"/>
      <c r="AS37" s="724"/>
      <c r="AT37" s="724"/>
      <c r="AU37" s="724"/>
      <c r="AV37" s="724"/>
      <c r="AW37" s="724"/>
      <c r="AX37" s="724"/>
      <c r="AY37" s="725"/>
      <c r="AZ37" s="645">
        <v>1777502</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-843500</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1697023</v>
      </c>
      <c r="CS37" s="681"/>
      <c r="CT37" s="681"/>
      <c r="CU37" s="681"/>
      <c r="CV37" s="681"/>
      <c r="CW37" s="681"/>
      <c r="CX37" s="681"/>
      <c r="CY37" s="682"/>
      <c r="CZ37" s="650">
        <v>3.1</v>
      </c>
      <c r="DA37" s="679"/>
      <c r="DB37" s="679"/>
      <c r="DC37" s="683"/>
      <c r="DD37" s="654">
        <v>1696411</v>
      </c>
      <c r="DE37" s="681"/>
      <c r="DF37" s="681"/>
      <c r="DG37" s="681"/>
      <c r="DH37" s="681"/>
      <c r="DI37" s="681"/>
      <c r="DJ37" s="681"/>
      <c r="DK37" s="682"/>
      <c r="DL37" s="654">
        <v>1640554</v>
      </c>
      <c r="DM37" s="681"/>
      <c r="DN37" s="681"/>
      <c r="DO37" s="681"/>
      <c r="DP37" s="681"/>
      <c r="DQ37" s="681"/>
      <c r="DR37" s="681"/>
      <c r="DS37" s="681"/>
      <c r="DT37" s="681"/>
      <c r="DU37" s="681"/>
      <c r="DV37" s="682"/>
      <c r="DW37" s="650">
        <v>5.7</v>
      </c>
      <c r="DX37" s="679"/>
      <c r="DY37" s="679"/>
      <c r="DZ37" s="679"/>
      <c r="EA37" s="679"/>
      <c r="EB37" s="679"/>
      <c r="EC37" s="680"/>
    </row>
    <row r="38" spans="2:133" ht="11.25" customHeight="1">
      <c r="B38" s="642" t="s">
        <v>334</v>
      </c>
      <c r="C38" s="643"/>
      <c r="D38" s="643"/>
      <c r="E38" s="643"/>
      <c r="F38" s="643"/>
      <c r="G38" s="643"/>
      <c r="H38" s="643"/>
      <c r="I38" s="643"/>
      <c r="J38" s="643"/>
      <c r="K38" s="643"/>
      <c r="L38" s="643"/>
      <c r="M38" s="643"/>
      <c r="N38" s="643"/>
      <c r="O38" s="643"/>
      <c r="P38" s="643"/>
      <c r="Q38" s="644"/>
      <c r="R38" s="645">
        <v>639151</v>
      </c>
      <c r="S38" s="646"/>
      <c r="T38" s="646"/>
      <c r="U38" s="646"/>
      <c r="V38" s="646"/>
      <c r="W38" s="646"/>
      <c r="X38" s="646"/>
      <c r="Y38" s="647"/>
      <c r="Z38" s="648">
        <v>1.1000000000000001</v>
      </c>
      <c r="AA38" s="648"/>
      <c r="AB38" s="648"/>
      <c r="AC38" s="648"/>
      <c r="AD38" s="649">
        <v>37418</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12523</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19595</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5571988</v>
      </c>
      <c r="CS38" s="646"/>
      <c r="CT38" s="646"/>
      <c r="CU38" s="646"/>
      <c r="CV38" s="646"/>
      <c r="CW38" s="646"/>
      <c r="CX38" s="646"/>
      <c r="CY38" s="647"/>
      <c r="CZ38" s="650">
        <v>10</v>
      </c>
      <c r="DA38" s="679"/>
      <c r="DB38" s="679"/>
      <c r="DC38" s="683"/>
      <c r="DD38" s="654">
        <v>4276335</v>
      </c>
      <c r="DE38" s="646"/>
      <c r="DF38" s="646"/>
      <c r="DG38" s="646"/>
      <c r="DH38" s="646"/>
      <c r="DI38" s="646"/>
      <c r="DJ38" s="646"/>
      <c r="DK38" s="647"/>
      <c r="DL38" s="654">
        <v>3702694</v>
      </c>
      <c r="DM38" s="646"/>
      <c r="DN38" s="646"/>
      <c r="DO38" s="646"/>
      <c r="DP38" s="646"/>
      <c r="DQ38" s="646"/>
      <c r="DR38" s="646"/>
      <c r="DS38" s="646"/>
      <c r="DT38" s="646"/>
      <c r="DU38" s="646"/>
      <c r="DV38" s="647"/>
      <c r="DW38" s="650">
        <v>12.9</v>
      </c>
      <c r="DX38" s="679"/>
      <c r="DY38" s="679"/>
      <c r="DZ38" s="679"/>
      <c r="EA38" s="679"/>
      <c r="EB38" s="679"/>
      <c r="EC38" s="680"/>
    </row>
    <row r="39" spans="2:133" ht="11.25" customHeight="1">
      <c r="B39" s="642" t="s">
        <v>338</v>
      </c>
      <c r="C39" s="643"/>
      <c r="D39" s="643"/>
      <c r="E39" s="643"/>
      <c r="F39" s="643"/>
      <c r="G39" s="643"/>
      <c r="H39" s="643"/>
      <c r="I39" s="643"/>
      <c r="J39" s="643"/>
      <c r="K39" s="643"/>
      <c r="L39" s="643"/>
      <c r="M39" s="643"/>
      <c r="N39" s="643"/>
      <c r="O39" s="643"/>
      <c r="P39" s="643"/>
      <c r="Q39" s="644"/>
      <c r="R39" s="645">
        <v>4855558</v>
      </c>
      <c r="S39" s="646"/>
      <c r="T39" s="646"/>
      <c r="U39" s="646"/>
      <c r="V39" s="646"/>
      <c r="W39" s="646"/>
      <c r="X39" s="646"/>
      <c r="Y39" s="647"/>
      <c r="Z39" s="648">
        <v>8.6999999999999993</v>
      </c>
      <c r="AA39" s="648"/>
      <c r="AB39" s="648"/>
      <c r="AC39" s="648"/>
      <c r="AD39" s="649" t="s">
        <v>243</v>
      </c>
      <c r="AE39" s="649"/>
      <c r="AF39" s="649"/>
      <c r="AG39" s="649"/>
      <c r="AH39" s="649"/>
      <c r="AI39" s="649"/>
      <c r="AJ39" s="649"/>
      <c r="AK39" s="649"/>
      <c r="AL39" s="650" t="s">
        <v>231</v>
      </c>
      <c r="AM39" s="651"/>
      <c r="AN39" s="651"/>
      <c r="AO39" s="652"/>
      <c r="AQ39" s="723" t="s">
        <v>339</v>
      </c>
      <c r="AR39" s="724"/>
      <c r="AS39" s="724"/>
      <c r="AT39" s="724"/>
      <c r="AU39" s="724"/>
      <c r="AV39" s="724"/>
      <c r="AW39" s="724"/>
      <c r="AX39" s="724"/>
      <c r="AY39" s="725"/>
      <c r="AZ39" s="645" t="s">
        <v>237</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29563</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174607</v>
      </c>
      <c r="CS39" s="681"/>
      <c r="CT39" s="681"/>
      <c r="CU39" s="681"/>
      <c r="CV39" s="681"/>
      <c r="CW39" s="681"/>
      <c r="CX39" s="681"/>
      <c r="CY39" s="682"/>
      <c r="CZ39" s="650">
        <v>0.3</v>
      </c>
      <c r="DA39" s="679"/>
      <c r="DB39" s="679"/>
      <c r="DC39" s="683"/>
      <c r="DD39" s="654">
        <v>164677</v>
      </c>
      <c r="DE39" s="681"/>
      <c r="DF39" s="681"/>
      <c r="DG39" s="681"/>
      <c r="DH39" s="681"/>
      <c r="DI39" s="681"/>
      <c r="DJ39" s="681"/>
      <c r="DK39" s="682"/>
      <c r="DL39" s="654" t="s">
        <v>243</v>
      </c>
      <c r="DM39" s="681"/>
      <c r="DN39" s="681"/>
      <c r="DO39" s="681"/>
      <c r="DP39" s="681"/>
      <c r="DQ39" s="681"/>
      <c r="DR39" s="681"/>
      <c r="DS39" s="681"/>
      <c r="DT39" s="681"/>
      <c r="DU39" s="681"/>
      <c r="DV39" s="682"/>
      <c r="DW39" s="650" t="s">
        <v>237</v>
      </c>
      <c r="DX39" s="679"/>
      <c r="DY39" s="679"/>
      <c r="DZ39" s="679"/>
      <c r="EA39" s="679"/>
      <c r="EB39" s="679"/>
      <c r="EC39" s="680"/>
    </row>
    <row r="40" spans="2:133" ht="11.25" customHeight="1">
      <c r="B40" s="642" t="s">
        <v>342</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237</v>
      </c>
      <c r="AA40" s="648"/>
      <c r="AB40" s="648"/>
      <c r="AC40" s="648"/>
      <c r="AD40" s="649" t="s">
        <v>243</v>
      </c>
      <c r="AE40" s="649"/>
      <c r="AF40" s="649"/>
      <c r="AG40" s="649"/>
      <c r="AH40" s="649"/>
      <c r="AI40" s="649"/>
      <c r="AJ40" s="649"/>
      <c r="AK40" s="649"/>
      <c r="AL40" s="650" t="s">
        <v>243</v>
      </c>
      <c r="AM40" s="651"/>
      <c r="AN40" s="651"/>
      <c r="AO40" s="652"/>
      <c r="AQ40" s="723" t="s">
        <v>343</v>
      </c>
      <c r="AR40" s="724"/>
      <c r="AS40" s="724"/>
      <c r="AT40" s="724"/>
      <c r="AU40" s="724"/>
      <c r="AV40" s="724"/>
      <c r="AW40" s="724"/>
      <c r="AX40" s="724"/>
      <c r="AY40" s="725"/>
      <c r="AZ40" s="645" t="s">
        <v>231</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91</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5000</v>
      </c>
      <c r="CS40" s="646"/>
      <c r="CT40" s="646"/>
      <c r="CU40" s="646"/>
      <c r="CV40" s="646"/>
      <c r="CW40" s="646"/>
      <c r="CX40" s="646"/>
      <c r="CY40" s="647"/>
      <c r="CZ40" s="650">
        <v>0</v>
      </c>
      <c r="DA40" s="679"/>
      <c r="DB40" s="679"/>
      <c r="DC40" s="683"/>
      <c r="DD40" s="654" t="s">
        <v>237</v>
      </c>
      <c r="DE40" s="646"/>
      <c r="DF40" s="646"/>
      <c r="DG40" s="646"/>
      <c r="DH40" s="646"/>
      <c r="DI40" s="646"/>
      <c r="DJ40" s="646"/>
      <c r="DK40" s="647"/>
      <c r="DL40" s="654" t="s">
        <v>237</v>
      </c>
      <c r="DM40" s="646"/>
      <c r="DN40" s="646"/>
      <c r="DO40" s="646"/>
      <c r="DP40" s="646"/>
      <c r="DQ40" s="646"/>
      <c r="DR40" s="646"/>
      <c r="DS40" s="646"/>
      <c r="DT40" s="646"/>
      <c r="DU40" s="646"/>
      <c r="DV40" s="647"/>
      <c r="DW40" s="650" t="s">
        <v>231</v>
      </c>
      <c r="DX40" s="679"/>
      <c r="DY40" s="679"/>
      <c r="DZ40" s="679"/>
      <c r="EA40" s="679"/>
      <c r="EB40" s="679"/>
      <c r="EC40" s="680"/>
    </row>
    <row r="41" spans="2:133" ht="11.25" customHeight="1">
      <c r="B41" s="642" t="s">
        <v>347</v>
      </c>
      <c r="C41" s="643"/>
      <c r="D41" s="643"/>
      <c r="E41" s="643"/>
      <c r="F41" s="643"/>
      <c r="G41" s="643"/>
      <c r="H41" s="643"/>
      <c r="I41" s="643"/>
      <c r="J41" s="643"/>
      <c r="K41" s="643"/>
      <c r="L41" s="643"/>
      <c r="M41" s="643"/>
      <c r="N41" s="643"/>
      <c r="O41" s="643"/>
      <c r="P41" s="643"/>
      <c r="Q41" s="644"/>
      <c r="R41" s="645">
        <v>1629858</v>
      </c>
      <c r="S41" s="646"/>
      <c r="T41" s="646"/>
      <c r="U41" s="646"/>
      <c r="V41" s="646"/>
      <c r="W41" s="646"/>
      <c r="X41" s="646"/>
      <c r="Y41" s="647"/>
      <c r="Z41" s="648">
        <v>2.9</v>
      </c>
      <c r="AA41" s="648"/>
      <c r="AB41" s="648"/>
      <c r="AC41" s="648"/>
      <c r="AD41" s="649" t="s">
        <v>243</v>
      </c>
      <c r="AE41" s="649"/>
      <c r="AF41" s="649"/>
      <c r="AG41" s="649"/>
      <c r="AH41" s="649"/>
      <c r="AI41" s="649"/>
      <c r="AJ41" s="649"/>
      <c r="AK41" s="649"/>
      <c r="AL41" s="650" t="s">
        <v>237</v>
      </c>
      <c r="AM41" s="651"/>
      <c r="AN41" s="651"/>
      <c r="AO41" s="652"/>
      <c r="AQ41" s="723" t="s">
        <v>348</v>
      </c>
      <c r="AR41" s="724"/>
      <c r="AS41" s="724"/>
      <c r="AT41" s="724"/>
      <c r="AU41" s="724"/>
      <c r="AV41" s="724"/>
      <c r="AW41" s="724"/>
      <c r="AX41" s="724"/>
      <c r="AY41" s="725"/>
      <c r="AZ41" s="645">
        <v>1908185</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237</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243</v>
      </c>
      <c r="CS41" s="681"/>
      <c r="CT41" s="681"/>
      <c r="CU41" s="681"/>
      <c r="CV41" s="681"/>
      <c r="CW41" s="681"/>
      <c r="CX41" s="681"/>
      <c r="CY41" s="682"/>
      <c r="CZ41" s="650" t="s">
        <v>237</v>
      </c>
      <c r="DA41" s="679"/>
      <c r="DB41" s="679"/>
      <c r="DC41" s="683"/>
      <c r="DD41" s="654" t="s">
        <v>237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351</v>
      </c>
      <c r="C42" s="696"/>
      <c r="D42" s="696"/>
      <c r="E42" s="696"/>
      <c r="F42" s="696"/>
      <c r="G42" s="696"/>
      <c r="H42" s="696"/>
      <c r="I42" s="696"/>
      <c r="J42" s="696"/>
      <c r="K42" s="696"/>
      <c r="L42" s="696"/>
      <c r="M42" s="696"/>
      <c r="N42" s="696"/>
      <c r="O42" s="696"/>
      <c r="P42" s="696"/>
      <c r="Q42" s="697"/>
      <c r="R42" s="730">
        <v>55688279</v>
      </c>
      <c r="S42" s="731"/>
      <c r="T42" s="731"/>
      <c r="U42" s="731"/>
      <c r="V42" s="731"/>
      <c r="W42" s="731"/>
      <c r="X42" s="731"/>
      <c r="Y42" s="739"/>
      <c r="Z42" s="740">
        <v>100</v>
      </c>
      <c r="AA42" s="740"/>
      <c r="AB42" s="740"/>
      <c r="AC42" s="740"/>
      <c r="AD42" s="741">
        <v>27165954</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3663803</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335</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5920160</v>
      </c>
      <c r="CS42" s="646"/>
      <c r="CT42" s="646"/>
      <c r="CU42" s="646"/>
      <c r="CV42" s="646"/>
      <c r="CW42" s="646"/>
      <c r="CX42" s="646"/>
      <c r="CY42" s="647"/>
      <c r="CZ42" s="650">
        <v>10.7</v>
      </c>
      <c r="DA42" s="651"/>
      <c r="DB42" s="651"/>
      <c r="DC42" s="663"/>
      <c r="DD42" s="654">
        <v>504966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173787</v>
      </c>
      <c r="CS43" s="681"/>
      <c r="CT43" s="681"/>
      <c r="CU43" s="681"/>
      <c r="CV43" s="681"/>
      <c r="CW43" s="681"/>
      <c r="CX43" s="681"/>
      <c r="CY43" s="682"/>
      <c r="CZ43" s="650">
        <v>0.3</v>
      </c>
      <c r="DA43" s="679"/>
      <c r="DB43" s="679"/>
      <c r="DC43" s="683"/>
      <c r="DD43" s="654">
        <v>173787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304</v>
      </c>
      <c r="CE44" s="758"/>
      <c r="CF44" s="642" t="s">
        <v>356</v>
      </c>
      <c r="CG44" s="643"/>
      <c r="CH44" s="643"/>
      <c r="CI44" s="643"/>
      <c r="CJ44" s="643"/>
      <c r="CK44" s="643"/>
      <c r="CL44" s="643"/>
      <c r="CM44" s="643"/>
      <c r="CN44" s="643"/>
      <c r="CO44" s="643"/>
      <c r="CP44" s="643"/>
      <c r="CQ44" s="644"/>
      <c r="CR44" s="645">
        <v>5902274</v>
      </c>
      <c r="CS44" s="646"/>
      <c r="CT44" s="646"/>
      <c r="CU44" s="646"/>
      <c r="CV44" s="646"/>
      <c r="CW44" s="646"/>
      <c r="CX44" s="646"/>
      <c r="CY44" s="647"/>
      <c r="CZ44" s="650">
        <v>10.6</v>
      </c>
      <c r="DA44" s="651"/>
      <c r="DB44" s="651"/>
      <c r="DC44" s="663"/>
      <c r="DD44" s="654">
        <v>503903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357</v>
      </c>
      <c r="CG45" s="643"/>
      <c r="CH45" s="643"/>
      <c r="CI45" s="643"/>
      <c r="CJ45" s="643"/>
      <c r="CK45" s="643"/>
      <c r="CL45" s="643"/>
      <c r="CM45" s="643"/>
      <c r="CN45" s="643"/>
      <c r="CO45" s="643"/>
      <c r="CP45" s="643"/>
      <c r="CQ45" s="644"/>
      <c r="CR45" s="645">
        <v>2778352</v>
      </c>
      <c r="CS45" s="681"/>
      <c r="CT45" s="681"/>
      <c r="CU45" s="681"/>
      <c r="CV45" s="681"/>
      <c r="CW45" s="681"/>
      <c r="CX45" s="681"/>
      <c r="CY45" s="682"/>
      <c r="CZ45" s="650">
        <v>5</v>
      </c>
      <c r="DA45" s="679"/>
      <c r="DB45" s="679"/>
      <c r="DC45" s="683"/>
      <c r="DD45" s="654">
        <v>102765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3123922</v>
      </c>
      <c r="CS46" s="646"/>
      <c r="CT46" s="646"/>
      <c r="CU46" s="646"/>
      <c r="CV46" s="646"/>
      <c r="CW46" s="646"/>
      <c r="CX46" s="646"/>
      <c r="CY46" s="647"/>
      <c r="CZ46" s="650">
        <v>5.6</v>
      </c>
      <c r="DA46" s="651"/>
      <c r="DB46" s="651"/>
      <c r="DC46" s="663"/>
      <c r="DD46" s="654">
        <v>401138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17886</v>
      </c>
      <c r="CS47" s="681"/>
      <c r="CT47" s="681"/>
      <c r="CU47" s="681"/>
      <c r="CV47" s="681"/>
      <c r="CW47" s="681"/>
      <c r="CX47" s="681"/>
      <c r="CY47" s="682"/>
      <c r="CZ47" s="650">
        <v>0</v>
      </c>
      <c r="DA47" s="679"/>
      <c r="DB47" s="679"/>
      <c r="DC47" s="683"/>
      <c r="DD47" s="654">
        <v>1063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362</v>
      </c>
      <c r="CD48" s="761"/>
      <c r="CE48" s="762"/>
      <c r="CF48" s="642" t="s">
        <v>363</v>
      </c>
      <c r="CG48" s="643"/>
      <c r="CH48" s="643"/>
      <c r="CI48" s="643"/>
      <c r="CJ48" s="643"/>
      <c r="CK48" s="643"/>
      <c r="CL48" s="643"/>
      <c r="CM48" s="643"/>
      <c r="CN48" s="643"/>
      <c r="CO48" s="643"/>
      <c r="CP48" s="643"/>
      <c r="CQ48" s="644"/>
      <c r="CR48" s="645" t="s">
        <v>243</v>
      </c>
      <c r="CS48" s="646"/>
      <c r="CT48" s="646"/>
      <c r="CU48" s="646"/>
      <c r="CV48" s="646"/>
      <c r="CW48" s="646"/>
      <c r="CX48" s="646"/>
      <c r="CY48" s="647"/>
      <c r="CZ48" s="650" t="s">
        <v>243</v>
      </c>
      <c r="DA48" s="651"/>
      <c r="DB48" s="651"/>
      <c r="DC48" s="663"/>
      <c r="DD48" s="654" t="s">
        <v>243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364</v>
      </c>
      <c r="CE49" s="696"/>
      <c r="CF49" s="696"/>
      <c r="CG49" s="696"/>
      <c r="CH49" s="696"/>
      <c r="CI49" s="696"/>
      <c r="CJ49" s="696"/>
      <c r="CK49" s="696"/>
      <c r="CL49" s="696"/>
      <c r="CM49" s="696"/>
      <c r="CN49" s="696"/>
      <c r="CO49" s="696"/>
      <c r="CP49" s="696"/>
      <c r="CQ49" s="697"/>
      <c r="CR49" s="730">
        <v>55493375</v>
      </c>
      <c r="CS49" s="716"/>
      <c r="CT49" s="716"/>
      <c r="CU49" s="716"/>
      <c r="CV49" s="716"/>
      <c r="CW49" s="716"/>
      <c r="CX49" s="716"/>
      <c r="CY49" s="747"/>
      <c r="CZ49" s="742">
        <v>100</v>
      </c>
      <c r="DA49" s="748"/>
      <c r="DB49" s="748"/>
      <c r="DC49" s="749"/>
      <c r="DD49" s="750">
        <v>31486801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L6cSx6W/OzRNsD2QNvbKCCSp/eyrE5a9GnzpkPubJoVpXgS0lmlGFfOEewRNyCBkYtZY5MF6qceWUvEar8OxA==" saltValue="RBuBpNKA+UcZYydt9bI19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56390</v>
      </c>
      <c r="R7" s="781"/>
      <c r="S7" s="781"/>
      <c r="T7" s="781"/>
      <c r="U7" s="781"/>
      <c r="V7" s="781">
        <v>56196</v>
      </c>
      <c r="W7" s="781"/>
      <c r="X7" s="781"/>
      <c r="Y7" s="781"/>
      <c r="Z7" s="781"/>
      <c r="AA7" s="781">
        <v>195</v>
      </c>
      <c r="AB7" s="781"/>
      <c r="AC7" s="781"/>
      <c r="AD7" s="781"/>
      <c r="AE7" s="782"/>
      <c r="AF7" s="783">
        <v>181</v>
      </c>
      <c r="AG7" s="784"/>
      <c r="AH7" s="784"/>
      <c r="AI7" s="784"/>
      <c r="AJ7" s="785"/>
      <c r="AK7" s="820">
        <v>728</v>
      </c>
      <c r="AL7" s="821"/>
      <c r="AM7" s="821"/>
      <c r="AN7" s="821"/>
      <c r="AO7" s="821"/>
      <c r="AP7" s="821">
        <v>51104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588</v>
      </c>
      <c r="BT7" s="825"/>
      <c r="BU7" s="825"/>
      <c r="BV7" s="825"/>
      <c r="BW7" s="825"/>
      <c r="BX7" s="825"/>
      <c r="BY7" s="825"/>
      <c r="BZ7" s="825"/>
      <c r="CA7" s="825"/>
      <c r="CB7" s="825"/>
      <c r="CC7" s="825"/>
      <c r="CD7" s="825"/>
      <c r="CE7" s="825"/>
      <c r="CF7" s="825"/>
      <c r="CG7" s="826"/>
      <c r="CH7" s="817">
        <v>10</v>
      </c>
      <c r="CI7" s="818"/>
      <c r="CJ7" s="818"/>
      <c r="CK7" s="818"/>
      <c r="CL7" s="819"/>
      <c r="CM7" s="817">
        <v>84</v>
      </c>
      <c r="CN7" s="818"/>
      <c r="CO7" s="818"/>
      <c r="CP7" s="818"/>
      <c r="CQ7" s="819"/>
      <c r="CR7" s="817">
        <v>25</v>
      </c>
      <c r="CS7" s="818"/>
      <c r="CT7" s="818"/>
      <c r="CU7" s="818"/>
      <c r="CV7" s="819"/>
      <c r="CW7" s="817" t="s">
        <v>618</v>
      </c>
      <c r="CX7" s="818"/>
      <c r="CY7" s="818"/>
      <c r="CZ7" s="818"/>
      <c r="DA7" s="819"/>
      <c r="DB7" s="817" t="s">
        <v>618</v>
      </c>
      <c r="DC7" s="818"/>
      <c r="DD7" s="818"/>
      <c r="DE7" s="818"/>
      <c r="DF7" s="819"/>
      <c r="DG7" s="817" t="s">
        <v>618</v>
      </c>
      <c r="DH7" s="818"/>
      <c r="DI7" s="818"/>
      <c r="DJ7" s="818"/>
      <c r="DK7" s="819"/>
      <c r="DL7" s="817" t="s">
        <v>618</v>
      </c>
      <c r="DM7" s="818"/>
      <c r="DN7" s="818"/>
      <c r="DO7" s="818"/>
      <c r="DP7" s="819"/>
      <c r="DQ7" s="817" t="s">
        <v>618</v>
      </c>
      <c r="DR7" s="818"/>
      <c r="DS7" s="818"/>
      <c r="DT7" s="818"/>
      <c r="DU7" s="819"/>
      <c r="DV7" s="798"/>
      <c r="DW7" s="799"/>
      <c r="DX7" s="799"/>
      <c r="DY7" s="799"/>
      <c r="DZ7" s="800"/>
      <c r="EA7" s="255"/>
    </row>
    <row r="8" spans="1:131" s="256" customFormat="1" ht="26.25" customHeight="1">
      <c r="A8" s="262">
        <v>2</v>
      </c>
      <c r="B8" s="801" t="s">
        <v>388</v>
      </c>
      <c r="C8" s="802"/>
      <c r="D8" s="802"/>
      <c r="E8" s="802"/>
      <c r="F8" s="802"/>
      <c r="G8" s="802"/>
      <c r="H8" s="802"/>
      <c r="I8" s="802"/>
      <c r="J8" s="802"/>
      <c r="K8" s="802"/>
      <c r="L8" s="802"/>
      <c r="M8" s="802"/>
      <c r="N8" s="802"/>
      <c r="O8" s="802"/>
      <c r="P8" s="803"/>
      <c r="Q8" s="804">
        <v>1</v>
      </c>
      <c r="R8" s="805"/>
      <c r="S8" s="805"/>
      <c r="T8" s="805"/>
      <c r="U8" s="805"/>
      <c r="V8" s="805">
        <v>1</v>
      </c>
      <c r="W8" s="805"/>
      <c r="X8" s="805"/>
      <c r="Y8" s="805"/>
      <c r="Z8" s="805"/>
      <c r="AA8" s="805" t="s">
        <v>598</v>
      </c>
      <c r="AB8" s="805"/>
      <c r="AC8" s="805"/>
      <c r="AD8" s="805"/>
      <c r="AE8" s="806"/>
      <c r="AF8" s="807" t="s">
        <v>389</v>
      </c>
      <c r="AG8" s="808"/>
      <c r="AH8" s="808"/>
      <c r="AI8" s="808"/>
      <c r="AJ8" s="809"/>
      <c r="AK8" s="810">
        <v>1</v>
      </c>
      <c r="AL8" s="811"/>
      <c r="AM8" s="811"/>
      <c r="AN8" s="811"/>
      <c r="AO8" s="811"/>
      <c r="AP8" s="811" t="s">
        <v>599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t="s">
        <v>390</v>
      </c>
      <c r="C9" s="802"/>
      <c r="D9" s="802"/>
      <c r="E9" s="802"/>
      <c r="F9" s="802"/>
      <c r="G9" s="802"/>
      <c r="H9" s="802"/>
      <c r="I9" s="802"/>
      <c r="J9" s="802"/>
      <c r="K9" s="802"/>
      <c r="L9" s="802"/>
      <c r="M9" s="802"/>
      <c r="N9" s="802"/>
      <c r="O9" s="802"/>
      <c r="P9" s="803"/>
      <c r="Q9" s="804">
        <v>115</v>
      </c>
      <c r="R9" s="805"/>
      <c r="S9" s="805"/>
      <c r="T9" s="805"/>
      <c r="U9" s="805"/>
      <c r="V9" s="805">
        <v>115</v>
      </c>
      <c r="W9" s="805"/>
      <c r="X9" s="805"/>
      <c r="Y9" s="805"/>
      <c r="Z9" s="805"/>
      <c r="AA9" s="805" t="s">
        <v>600</v>
      </c>
      <c r="AB9" s="805"/>
      <c r="AC9" s="805"/>
      <c r="AD9" s="805"/>
      <c r="AE9" s="806"/>
      <c r="AF9" s="807" t="s">
        <v>389</v>
      </c>
      <c r="AG9" s="808"/>
      <c r="AH9" s="808"/>
      <c r="AI9" s="808"/>
      <c r="AJ9" s="809"/>
      <c r="AK9" s="810">
        <v>115</v>
      </c>
      <c r="AL9" s="811"/>
      <c r="AM9" s="811"/>
      <c r="AN9" s="811"/>
      <c r="AO9" s="811"/>
      <c r="AP9" s="811">
        <v>105</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392</v>
      </c>
      <c r="B23" s="836" t="s">
        <v>393</v>
      </c>
      <c r="C23" s="837"/>
      <c r="D23" s="837"/>
      <c r="E23" s="837"/>
      <c r="F23" s="837"/>
      <c r="G23" s="837"/>
      <c r="H23" s="837"/>
      <c r="I23" s="837"/>
      <c r="J23" s="837"/>
      <c r="K23" s="837"/>
      <c r="L23" s="837"/>
      <c r="M23" s="837"/>
      <c r="N23" s="837"/>
      <c r="O23" s="837"/>
      <c r="P23" s="838"/>
      <c r="Q23" s="839">
        <v>55688</v>
      </c>
      <c r="R23" s="840"/>
      <c r="S23" s="840"/>
      <c r="T23" s="840"/>
      <c r="U23" s="840"/>
      <c r="V23" s="840">
        <v>55493</v>
      </c>
      <c r="W23" s="840"/>
      <c r="X23" s="840"/>
      <c r="Y23" s="840"/>
      <c r="Z23" s="840"/>
      <c r="AA23" s="840">
        <v>195</v>
      </c>
      <c r="AB23" s="840"/>
      <c r="AC23" s="840"/>
      <c r="AD23" s="840"/>
      <c r="AE23" s="841"/>
      <c r="AF23" s="842">
        <v>181</v>
      </c>
      <c r="AG23" s="840"/>
      <c r="AH23" s="840"/>
      <c r="AI23" s="840"/>
      <c r="AJ23" s="843"/>
      <c r="AK23" s="844"/>
      <c r="AL23" s="845"/>
      <c r="AM23" s="845"/>
      <c r="AN23" s="845"/>
      <c r="AO23" s="845"/>
      <c r="AP23" s="840">
        <v>51209</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404</v>
      </c>
      <c r="C28" s="778"/>
      <c r="D28" s="778"/>
      <c r="E28" s="778"/>
      <c r="F28" s="778"/>
      <c r="G28" s="778"/>
      <c r="H28" s="778"/>
      <c r="I28" s="778"/>
      <c r="J28" s="778"/>
      <c r="K28" s="778"/>
      <c r="L28" s="778"/>
      <c r="M28" s="778"/>
      <c r="N28" s="778"/>
      <c r="O28" s="778"/>
      <c r="P28" s="779"/>
      <c r="Q28" s="868">
        <v>14767</v>
      </c>
      <c r="R28" s="869"/>
      <c r="S28" s="869"/>
      <c r="T28" s="869"/>
      <c r="U28" s="869"/>
      <c r="V28" s="869">
        <v>15068</v>
      </c>
      <c r="W28" s="869"/>
      <c r="X28" s="869"/>
      <c r="Y28" s="869"/>
      <c r="Z28" s="869"/>
      <c r="AA28" s="869" t="s">
        <v>601</v>
      </c>
      <c r="AB28" s="869"/>
      <c r="AC28" s="869"/>
      <c r="AD28" s="869"/>
      <c r="AE28" s="870"/>
      <c r="AF28" s="871">
        <v>-301</v>
      </c>
      <c r="AG28" s="869"/>
      <c r="AH28" s="869"/>
      <c r="AI28" s="869"/>
      <c r="AJ28" s="872"/>
      <c r="AK28" s="873">
        <v>1908</v>
      </c>
      <c r="AL28" s="864"/>
      <c r="AM28" s="864"/>
      <c r="AN28" s="864"/>
      <c r="AO28" s="864"/>
      <c r="AP28" s="864" t="s">
        <v>598</v>
      </c>
      <c r="AQ28" s="864"/>
      <c r="AR28" s="864"/>
      <c r="AS28" s="864"/>
      <c r="AT28" s="864"/>
      <c r="AU28" s="864" t="s">
        <v>602</v>
      </c>
      <c r="AV28" s="864"/>
      <c r="AW28" s="864"/>
      <c r="AX28" s="864"/>
      <c r="AY28" s="864"/>
      <c r="AZ28" s="865" t="s">
        <v>602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405</v>
      </c>
      <c r="C29" s="802"/>
      <c r="D29" s="802"/>
      <c r="E29" s="802"/>
      <c r="F29" s="802"/>
      <c r="G29" s="802"/>
      <c r="H29" s="802"/>
      <c r="I29" s="802"/>
      <c r="J29" s="802"/>
      <c r="K29" s="802"/>
      <c r="L29" s="802"/>
      <c r="M29" s="802"/>
      <c r="N29" s="802"/>
      <c r="O29" s="802"/>
      <c r="P29" s="803"/>
      <c r="Q29" s="804">
        <v>1710</v>
      </c>
      <c r="R29" s="805"/>
      <c r="S29" s="805"/>
      <c r="T29" s="805"/>
      <c r="U29" s="805"/>
      <c r="V29" s="805">
        <v>1623</v>
      </c>
      <c r="W29" s="805"/>
      <c r="X29" s="805"/>
      <c r="Y29" s="805"/>
      <c r="Z29" s="805"/>
      <c r="AA29" s="805">
        <v>87</v>
      </c>
      <c r="AB29" s="805"/>
      <c r="AC29" s="805"/>
      <c r="AD29" s="805"/>
      <c r="AE29" s="806"/>
      <c r="AF29" s="807">
        <v>87</v>
      </c>
      <c r="AG29" s="808"/>
      <c r="AH29" s="808"/>
      <c r="AI29" s="808"/>
      <c r="AJ29" s="809"/>
      <c r="AK29" s="876">
        <v>416</v>
      </c>
      <c r="AL29" s="877"/>
      <c r="AM29" s="877"/>
      <c r="AN29" s="877"/>
      <c r="AO29" s="877"/>
      <c r="AP29" s="877" t="s">
        <v>602</v>
      </c>
      <c r="AQ29" s="877"/>
      <c r="AR29" s="877"/>
      <c r="AS29" s="877"/>
      <c r="AT29" s="877"/>
      <c r="AU29" s="877" t="s">
        <v>600</v>
      </c>
      <c r="AV29" s="877"/>
      <c r="AW29" s="877"/>
      <c r="AX29" s="877"/>
      <c r="AY29" s="877"/>
      <c r="AZ29" s="878" t="s">
        <v>602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406</v>
      </c>
      <c r="C30" s="802"/>
      <c r="D30" s="802"/>
      <c r="E30" s="802"/>
      <c r="F30" s="802"/>
      <c r="G30" s="802"/>
      <c r="H30" s="802"/>
      <c r="I30" s="802"/>
      <c r="J30" s="802"/>
      <c r="K30" s="802"/>
      <c r="L30" s="802"/>
      <c r="M30" s="802"/>
      <c r="N30" s="802"/>
      <c r="O30" s="802"/>
      <c r="P30" s="803"/>
      <c r="Q30" s="804">
        <v>2663</v>
      </c>
      <c r="R30" s="805"/>
      <c r="S30" s="805"/>
      <c r="T30" s="805"/>
      <c r="U30" s="805"/>
      <c r="V30" s="805">
        <v>2169</v>
      </c>
      <c r="W30" s="805"/>
      <c r="X30" s="805"/>
      <c r="Y30" s="805"/>
      <c r="Z30" s="805"/>
      <c r="AA30" s="805">
        <v>494</v>
      </c>
      <c r="AB30" s="805"/>
      <c r="AC30" s="805"/>
      <c r="AD30" s="805"/>
      <c r="AE30" s="806"/>
      <c r="AF30" s="807">
        <v>3664</v>
      </c>
      <c r="AG30" s="808"/>
      <c r="AH30" s="808"/>
      <c r="AI30" s="808"/>
      <c r="AJ30" s="809"/>
      <c r="AK30" s="876">
        <v>13</v>
      </c>
      <c r="AL30" s="877"/>
      <c r="AM30" s="877"/>
      <c r="AN30" s="877"/>
      <c r="AO30" s="877"/>
      <c r="AP30" s="877">
        <v>3354</v>
      </c>
      <c r="AQ30" s="877"/>
      <c r="AR30" s="877"/>
      <c r="AS30" s="877"/>
      <c r="AT30" s="877"/>
      <c r="AU30" s="877" t="s">
        <v>619</v>
      </c>
      <c r="AV30" s="877"/>
      <c r="AW30" s="877"/>
      <c r="AX30" s="877"/>
      <c r="AY30" s="877"/>
      <c r="AZ30" s="878" t="s">
        <v>603</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3759</v>
      </c>
      <c r="R31" s="805"/>
      <c r="S31" s="805"/>
      <c r="T31" s="805"/>
      <c r="U31" s="805"/>
      <c r="V31" s="805">
        <v>3664</v>
      </c>
      <c r="W31" s="805"/>
      <c r="X31" s="805"/>
      <c r="Y31" s="805"/>
      <c r="Z31" s="805"/>
      <c r="AA31" s="805">
        <v>95</v>
      </c>
      <c r="AB31" s="805"/>
      <c r="AC31" s="805"/>
      <c r="AD31" s="805"/>
      <c r="AE31" s="806"/>
      <c r="AF31" s="807">
        <v>464</v>
      </c>
      <c r="AG31" s="808"/>
      <c r="AH31" s="808"/>
      <c r="AI31" s="808"/>
      <c r="AJ31" s="809"/>
      <c r="AK31" s="876">
        <v>1778</v>
      </c>
      <c r="AL31" s="877"/>
      <c r="AM31" s="877"/>
      <c r="AN31" s="877"/>
      <c r="AO31" s="877"/>
      <c r="AP31" s="877">
        <v>40252</v>
      </c>
      <c r="AQ31" s="877"/>
      <c r="AR31" s="877"/>
      <c r="AS31" s="877"/>
      <c r="AT31" s="877"/>
      <c r="AU31" s="877">
        <v>26566</v>
      </c>
      <c r="AV31" s="877"/>
      <c r="AW31" s="877"/>
      <c r="AX31" s="877"/>
      <c r="AY31" s="877"/>
      <c r="AZ31" s="878" t="s">
        <v>603</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392</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3914</v>
      </c>
      <c r="AG63" s="888"/>
      <c r="AH63" s="888"/>
      <c r="AI63" s="888"/>
      <c r="AJ63" s="889"/>
      <c r="AK63" s="890"/>
      <c r="AL63" s="885"/>
      <c r="AM63" s="885"/>
      <c r="AN63" s="885"/>
      <c r="AO63" s="885"/>
      <c r="AP63" s="888">
        <v>43606</v>
      </c>
      <c r="AQ63" s="888"/>
      <c r="AR63" s="888"/>
      <c r="AS63" s="888"/>
      <c r="AT63" s="888"/>
      <c r="AU63" s="888">
        <v>26566</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397</v>
      </c>
      <c r="W66" s="764"/>
      <c r="X66" s="764"/>
      <c r="Y66" s="764"/>
      <c r="Z66" s="765"/>
      <c r="AA66" s="763" t="s">
        <v>416</v>
      </c>
      <c r="AB66" s="764"/>
      <c r="AC66" s="764"/>
      <c r="AD66" s="764"/>
      <c r="AE66" s="765"/>
      <c r="AF66" s="898" t="s">
        <v>399</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589</v>
      </c>
      <c r="C68" s="916"/>
      <c r="D68" s="916"/>
      <c r="E68" s="916"/>
      <c r="F68" s="916"/>
      <c r="G68" s="916"/>
      <c r="H68" s="916"/>
      <c r="I68" s="916"/>
      <c r="J68" s="916"/>
      <c r="K68" s="916"/>
      <c r="L68" s="916"/>
      <c r="M68" s="916"/>
      <c r="N68" s="916"/>
      <c r="O68" s="916"/>
      <c r="P68" s="917"/>
      <c r="Q68" s="918">
        <v>4182</v>
      </c>
      <c r="R68" s="912"/>
      <c r="S68" s="912"/>
      <c r="T68" s="912"/>
      <c r="U68" s="912"/>
      <c r="V68" s="912">
        <v>4150</v>
      </c>
      <c r="W68" s="912"/>
      <c r="X68" s="912"/>
      <c r="Y68" s="912"/>
      <c r="Z68" s="912"/>
      <c r="AA68" s="912">
        <v>32</v>
      </c>
      <c r="AB68" s="912"/>
      <c r="AC68" s="912"/>
      <c r="AD68" s="912"/>
      <c r="AE68" s="912"/>
      <c r="AF68" s="912">
        <v>32</v>
      </c>
      <c r="AG68" s="912"/>
      <c r="AH68" s="912"/>
      <c r="AI68" s="912"/>
      <c r="AJ68" s="912"/>
      <c r="AK68" s="912" t="s">
        <v>604</v>
      </c>
      <c r="AL68" s="912"/>
      <c r="AM68" s="912"/>
      <c r="AN68" s="912"/>
      <c r="AO68" s="912"/>
      <c r="AP68" s="912">
        <v>2371</v>
      </c>
      <c r="AQ68" s="912"/>
      <c r="AR68" s="912"/>
      <c r="AS68" s="912"/>
      <c r="AT68" s="912"/>
      <c r="AU68" s="912">
        <v>1092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590</v>
      </c>
      <c r="C69" s="920"/>
      <c r="D69" s="920"/>
      <c r="E69" s="920"/>
      <c r="F69" s="920"/>
      <c r="G69" s="920"/>
      <c r="H69" s="920"/>
      <c r="I69" s="920"/>
      <c r="J69" s="920"/>
      <c r="K69" s="920"/>
      <c r="L69" s="920"/>
      <c r="M69" s="920"/>
      <c r="N69" s="920"/>
      <c r="O69" s="920"/>
      <c r="P69" s="921"/>
      <c r="Q69" s="922">
        <v>344</v>
      </c>
      <c r="R69" s="877"/>
      <c r="S69" s="877"/>
      <c r="T69" s="877"/>
      <c r="U69" s="877"/>
      <c r="V69" s="877">
        <v>308</v>
      </c>
      <c r="W69" s="877"/>
      <c r="X69" s="877"/>
      <c r="Y69" s="877"/>
      <c r="Z69" s="877"/>
      <c r="AA69" s="877">
        <v>36</v>
      </c>
      <c r="AB69" s="877"/>
      <c r="AC69" s="877"/>
      <c r="AD69" s="877"/>
      <c r="AE69" s="877"/>
      <c r="AF69" s="877">
        <v>36</v>
      </c>
      <c r="AG69" s="877"/>
      <c r="AH69" s="877"/>
      <c r="AI69" s="877"/>
      <c r="AJ69" s="877"/>
      <c r="AK69" s="877" t="s">
        <v>603</v>
      </c>
      <c r="AL69" s="877"/>
      <c r="AM69" s="877"/>
      <c r="AN69" s="877"/>
      <c r="AO69" s="877"/>
      <c r="AP69" s="877" t="s">
        <v>607</v>
      </c>
      <c r="AQ69" s="877"/>
      <c r="AR69" s="877"/>
      <c r="AS69" s="877"/>
      <c r="AT69" s="877"/>
      <c r="AU69" s="877" t="s">
        <v>609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591</v>
      </c>
      <c r="C70" s="920"/>
      <c r="D70" s="920"/>
      <c r="E70" s="920"/>
      <c r="F70" s="920"/>
      <c r="G70" s="920"/>
      <c r="H70" s="920"/>
      <c r="I70" s="920"/>
      <c r="J70" s="920"/>
      <c r="K70" s="920"/>
      <c r="L70" s="920"/>
      <c r="M70" s="920"/>
      <c r="N70" s="920"/>
      <c r="O70" s="920"/>
      <c r="P70" s="921"/>
      <c r="Q70" s="922">
        <v>468</v>
      </c>
      <c r="R70" s="877"/>
      <c r="S70" s="877"/>
      <c r="T70" s="877"/>
      <c r="U70" s="877"/>
      <c r="V70" s="877">
        <v>407</v>
      </c>
      <c r="W70" s="877"/>
      <c r="X70" s="877"/>
      <c r="Y70" s="877"/>
      <c r="Z70" s="877"/>
      <c r="AA70" s="877">
        <v>61</v>
      </c>
      <c r="AB70" s="877"/>
      <c r="AC70" s="877"/>
      <c r="AD70" s="877"/>
      <c r="AE70" s="877"/>
      <c r="AF70" s="877">
        <v>61</v>
      </c>
      <c r="AG70" s="877"/>
      <c r="AH70" s="877"/>
      <c r="AI70" s="877"/>
      <c r="AJ70" s="877"/>
      <c r="AK70" s="877" t="s">
        <v>605</v>
      </c>
      <c r="AL70" s="877"/>
      <c r="AM70" s="877"/>
      <c r="AN70" s="877"/>
      <c r="AO70" s="877"/>
      <c r="AP70" s="877" t="s">
        <v>603</v>
      </c>
      <c r="AQ70" s="877"/>
      <c r="AR70" s="877"/>
      <c r="AS70" s="877"/>
      <c r="AT70" s="877"/>
      <c r="AU70" s="877" t="s">
        <v>610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592</v>
      </c>
      <c r="C71" s="920"/>
      <c r="D71" s="920"/>
      <c r="E71" s="920"/>
      <c r="F71" s="920"/>
      <c r="G71" s="920"/>
      <c r="H71" s="920"/>
      <c r="I71" s="920"/>
      <c r="J71" s="920"/>
      <c r="K71" s="920"/>
      <c r="L71" s="920"/>
      <c r="M71" s="920"/>
      <c r="N71" s="920"/>
      <c r="O71" s="920"/>
      <c r="P71" s="921"/>
      <c r="Q71" s="922">
        <v>159</v>
      </c>
      <c r="R71" s="877"/>
      <c r="S71" s="877"/>
      <c r="T71" s="877"/>
      <c r="U71" s="877"/>
      <c r="V71" s="877">
        <v>157</v>
      </c>
      <c r="W71" s="877"/>
      <c r="X71" s="877"/>
      <c r="Y71" s="877"/>
      <c r="Z71" s="877"/>
      <c r="AA71" s="877">
        <v>2</v>
      </c>
      <c r="AB71" s="877"/>
      <c r="AC71" s="877"/>
      <c r="AD71" s="877"/>
      <c r="AE71" s="877"/>
      <c r="AF71" s="877">
        <v>2</v>
      </c>
      <c r="AG71" s="877"/>
      <c r="AH71" s="877"/>
      <c r="AI71" s="877"/>
      <c r="AJ71" s="877"/>
      <c r="AK71" s="877" t="s">
        <v>606</v>
      </c>
      <c r="AL71" s="877"/>
      <c r="AM71" s="877"/>
      <c r="AN71" s="877"/>
      <c r="AO71" s="877"/>
      <c r="AP71" s="877" t="s">
        <v>603</v>
      </c>
      <c r="AQ71" s="877"/>
      <c r="AR71" s="877"/>
      <c r="AS71" s="877"/>
      <c r="AT71" s="877"/>
      <c r="AU71" s="877" t="s">
        <v>609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593</v>
      </c>
      <c r="C72" s="920"/>
      <c r="D72" s="920"/>
      <c r="E72" s="920"/>
      <c r="F72" s="920"/>
      <c r="G72" s="920"/>
      <c r="H72" s="920"/>
      <c r="I72" s="920"/>
      <c r="J72" s="920"/>
      <c r="K72" s="920"/>
      <c r="L72" s="920"/>
      <c r="M72" s="920"/>
      <c r="N72" s="920"/>
      <c r="O72" s="920"/>
      <c r="P72" s="921"/>
      <c r="Q72" s="922">
        <v>32465</v>
      </c>
      <c r="R72" s="877"/>
      <c r="S72" s="877"/>
      <c r="T72" s="877"/>
      <c r="U72" s="877"/>
      <c r="V72" s="877">
        <v>32135</v>
      </c>
      <c r="W72" s="877"/>
      <c r="X72" s="877"/>
      <c r="Y72" s="877"/>
      <c r="Z72" s="877"/>
      <c r="AA72" s="877">
        <v>330</v>
      </c>
      <c r="AB72" s="877"/>
      <c r="AC72" s="877"/>
      <c r="AD72" s="877"/>
      <c r="AE72" s="877"/>
      <c r="AF72" s="877">
        <v>330</v>
      </c>
      <c r="AG72" s="877"/>
      <c r="AH72" s="877"/>
      <c r="AI72" s="877"/>
      <c r="AJ72" s="877"/>
      <c r="AK72" s="877" t="s">
        <v>603</v>
      </c>
      <c r="AL72" s="877"/>
      <c r="AM72" s="877"/>
      <c r="AN72" s="877"/>
      <c r="AO72" s="877"/>
      <c r="AP72" s="877" t="s">
        <v>603</v>
      </c>
      <c r="AQ72" s="877"/>
      <c r="AR72" s="877"/>
      <c r="AS72" s="877"/>
      <c r="AT72" s="877"/>
      <c r="AU72" s="877" t="s">
        <v>603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594</v>
      </c>
      <c r="C73" s="920"/>
      <c r="D73" s="920"/>
      <c r="E73" s="920"/>
      <c r="F73" s="920"/>
      <c r="G73" s="920"/>
      <c r="H73" s="920"/>
      <c r="I73" s="920"/>
      <c r="J73" s="920"/>
      <c r="K73" s="920"/>
      <c r="L73" s="920"/>
      <c r="M73" s="920"/>
      <c r="N73" s="920"/>
      <c r="O73" s="920"/>
      <c r="P73" s="921"/>
      <c r="Q73" s="922">
        <v>203</v>
      </c>
      <c r="R73" s="877"/>
      <c r="S73" s="877"/>
      <c r="T73" s="877"/>
      <c r="U73" s="877"/>
      <c r="V73" s="877">
        <v>189</v>
      </c>
      <c r="W73" s="877"/>
      <c r="X73" s="877"/>
      <c r="Y73" s="877"/>
      <c r="Z73" s="877"/>
      <c r="AA73" s="877">
        <v>14</v>
      </c>
      <c r="AB73" s="877"/>
      <c r="AC73" s="877"/>
      <c r="AD73" s="877"/>
      <c r="AE73" s="877"/>
      <c r="AF73" s="877">
        <v>14</v>
      </c>
      <c r="AG73" s="877"/>
      <c r="AH73" s="877"/>
      <c r="AI73" s="877"/>
      <c r="AJ73" s="877"/>
      <c r="AK73" s="877" t="s">
        <v>608</v>
      </c>
      <c r="AL73" s="877"/>
      <c r="AM73" s="877"/>
      <c r="AN73" s="877"/>
      <c r="AO73" s="877"/>
      <c r="AP73" s="877" t="s">
        <v>603</v>
      </c>
      <c r="AQ73" s="877"/>
      <c r="AR73" s="877"/>
      <c r="AS73" s="877"/>
      <c r="AT73" s="877"/>
      <c r="AU73" s="877" t="s">
        <v>603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595</v>
      </c>
      <c r="C74" s="920"/>
      <c r="D74" s="920"/>
      <c r="E74" s="920"/>
      <c r="F74" s="920"/>
      <c r="G74" s="920"/>
      <c r="H74" s="920"/>
      <c r="I74" s="920"/>
      <c r="J74" s="920"/>
      <c r="K74" s="920"/>
      <c r="L74" s="920"/>
      <c r="M74" s="920"/>
      <c r="N74" s="920"/>
      <c r="O74" s="920"/>
      <c r="P74" s="921"/>
      <c r="Q74" s="922">
        <v>1218363</v>
      </c>
      <c r="R74" s="877"/>
      <c r="S74" s="877"/>
      <c r="T74" s="877"/>
      <c r="U74" s="877"/>
      <c r="V74" s="877">
        <v>1197433</v>
      </c>
      <c r="W74" s="877"/>
      <c r="X74" s="877"/>
      <c r="Y74" s="877"/>
      <c r="Z74" s="877"/>
      <c r="AA74" s="877">
        <v>20930</v>
      </c>
      <c r="AB74" s="877"/>
      <c r="AC74" s="877"/>
      <c r="AD74" s="877"/>
      <c r="AE74" s="877"/>
      <c r="AF74" s="877">
        <v>20930</v>
      </c>
      <c r="AG74" s="877"/>
      <c r="AH74" s="877"/>
      <c r="AI74" s="877"/>
      <c r="AJ74" s="877"/>
      <c r="AK74" s="877">
        <v>7055</v>
      </c>
      <c r="AL74" s="877"/>
      <c r="AM74" s="877"/>
      <c r="AN74" s="877"/>
      <c r="AO74" s="877"/>
      <c r="AP74" s="877" t="s">
        <v>608</v>
      </c>
      <c r="AQ74" s="877"/>
      <c r="AR74" s="877"/>
      <c r="AS74" s="877"/>
      <c r="AT74" s="877"/>
      <c r="AU74" s="877" t="s">
        <v>611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596</v>
      </c>
      <c r="C75" s="920"/>
      <c r="D75" s="920"/>
      <c r="E75" s="920"/>
      <c r="F75" s="920"/>
      <c r="G75" s="920"/>
      <c r="H75" s="920"/>
      <c r="I75" s="920"/>
      <c r="J75" s="920"/>
      <c r="K75" s="920"/>
      <c r="L75" s="920"/>
      <c r="M75" s="920"/>
      <c r="N75" s="920"/>
      <c r="O75" s="920"/>
      <c r="P75" s="921"/>
      <c r="Q75" s="925">
        <v>39402</v>
      </c>
      <c r="R75" s="926"/>
      <c r="S75" s="926"/>
      <c r="T75" s="926"/>
      <c r="U75" s="876"/>
      <c r="V75" s="927">
        <v>34057</v>
      </c>
      <c r="W75" s="926"/>
      <c r="X75" s="926"/>
      <c r="Y75" s="926"/>
      <c r="Z75" s="876"/>
      <c r="AA75" s="927">
        <v>5344</v>
      </c>
      <c r="AB75" s="926"/>
      <c r="AC75" s="926"/>
      <c r="AD75" s="926"/>
      <c r="AE75" s="876"/>
      <c r="AF75" s="927">
        <v>19453</v>
      </c>
      <c r="AG75" s="926"/>
      <c r="AH75" s="926"/>
      <c r="AI75" s="926"/>
      <c r="AJ75" s="876"/>
      <c r="AK75" s="927" t="s">
        <v>603</v>
      </c>
      <c r="AL75" s="926"/>
      <c r="AM75" s="926"/>
      <c r="AN75" s="926"/>
      <c r="AO75" s="876"/>
      <c r="AP75" s="927">
        <v>119226</v>
      </c>
      <c r="AQ75" s="926"/>
      <c r="AR75" s="926"/>
      <c r="AS75" s="926"/>
      <c r="AT75" s="876"/>
      <c r="AU75" s="927" t="s">
        <v>612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597</v>
      </c>
      <c r="C76" s="920"/>
      <c r="D76" s="920"/>
      <c r="E76" s="920"/>
      <c r="F76" s="920"/>
      <c r="G76" s="920"/>
      <c r="H76" s="920"/>
      <c r="I76" s="920"/>
      <c r="J76" s="920"/>
      <c r="K76" s="920"/>
      <c r="L76" s="920"/>
      <c r="M76" s="920"/>
      <c r="N76" s="920"/>
      <c r="O76" s="920"/>
      <c r="P76" s="921"/>
      <c r="Q76" s="925">
        <v>7725</v>
      </c>
      <c r="R76" s="926"/>
      <c r="S76" s="926"/>
      <c r="T76" s="926"/>
      <c r="U76" s="876"/>
      <c r="V76" s="927">
        <v>6053</v>
      </c>
      <c r="W76" s="926"/>
      <c r="X76" s="926"/>
      <c r="Y76" s="926"/>
      <c r="Z76" s="876"/>
      <c r="AA76" s="927">
        <v>1672</v>
      </c>
      <c r="AB76" s="926"/>
      <c r="AC76" s="926"/>
      <c r="AD76" s="926"/>
      <c r="AE76" s="876"/>
      <c r="AF76" s="927">
        <v>16867</v>
      </c>
      <c r="AG76" s="926"/>
      <c r="AH76" s="926"/>
      <c r="AI76" s="926"/>
      <c r="AJ76" s="876"/>
      <c r="AK76" s="927" t="s">
        <v>603</v>
      </c>
      <c r="AL76" s="926"/>
      <c r="AM76" s="926"/>
      <c r="AN76" s="926"/>
      <c r="AO76" s="876"/>
      <c r="AP76" s="927">
        <v>13994</v>
      </c>
      <c r="AQ76" s="926"/>
      <c r="AR76" s="926"/>
      <c r="AS76" s="926"/>
      <c r="AT76" s="876"/>
      <c r="AU76" s="927" t="s">
        <v>612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392</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57725</v>
      </c>
      <c r="AG88" s="888"/>
      <c r="AH88" s="888"/>
      <c r="AI88" s="888"/>
      <c r="AJ88" s="888"/>
      <c r="AK88" s="885"/>
      <c r="AL88" s="885"/>
      <c r="AM88" s="885"/>
      <c r="AN88" s="885"/>
      <c r="AO88" s="885"/>
      <c r="AP88" s="888">
        <v>135591</v>
      </c>
      <c r="AQ88" s="888"/>
      <c r="AR88" s="888"/>
      <c r="AS88" s="888"/>
      <c r="AT88" s="888"/>
      <c r="AU88" s="888">
        <v>1092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25</v>
      </c>
      <c r="CS102" s="896"/>
      <c r="CT102" s="896"/>
      <c r="CU102" s="896"/>
      <c r="CV102" s="939"/>
      <c r="CW102" s="938" t="s">
        <v>620</v>
      </c>
      <c r="CX102" s="896"/>
      <c r="CY102" s="896"/>
      <c r="CZ102" s="896"/>
      <c r="DA102" s="939"/>
      <c r="DB102" s="938" t="s">
        <v>621</v>
      </c>
      <c r="DC102" s="896"/>
      <c r="DD102" s="896"/>
      <c r="DE102" s="896"/>
      <c r="DF102" s="939"/>
      <c r="DG102" s="938" t="s">
        <v>620</v>
      </c>
      <c r="DH102" s="896"/>
      <c r="DI102" s="896"/>
      <c r="DJ102" s="896"/>
      <c r="DK102" s="939"/>
      <c r="DL102" s="938" t="s">
        <v>620</v>
      </c>
      <c r="DM102" s="896"/>
      <c r="DN102" s="896"/>
      <c r="DO102" s="896"/>
      <c r="DP102" s="939"/>
      <c r="DQ102" s="938" t="s">
        <v>620</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307</v>
      </c>
      <c r="AG109" s="941"/>
      <c r="AH109" s="941"/>
      <c r="AI109" s="941"/>
      <c r="AJ109" s="942"/>
      <c r="AK109" s="940" t="s">
        <v>306</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307</v>
      </c>
      <c r="BW109" s="941"/>
      <c r="BX109" s="941"/>
      <c r="BY109" s="941"/>
      <c r="BZ109" s="942"/>
      <c r="CA109" s="940" t="s">
        <v>306</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307</v>
      </c>
      <c r="DM109" s="941"/>
      <c r="DN109" s="941"/>
      <c r="DO109" s="941"/>
      <c r="DP109" s="942"/>
      <c r="DQ109" s="940" t="s">
        <v>306</v>
      </c>
      <c r="DR109" s="941"/>
      <c r="DS109" s="941"/>
      <c r="DT109" s="941"/>
      <c r="DU109" s="942"/>
      <c r="DV109" s="940" t="s">
        <v>430</v>
      </c>
      <c r="DW109" s="941"/>
      <c r="DX109" s="941"/>
      <c r="DY109" s="941"/>
      <c r="DZ109" s="943"/>
    </row>
    <row r="110" spans="1:131" s="247" customFormat="1" ht="26.25" customHeight="1">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4238987</v>
      </c>
      <c r="AB110" s="948"/>
      <c r="AC110" s="948"/>
      <c r="AD110" s="948"/>
      <c r="AE110" s="949"/>
      <c r="AF110" s="950">
        <v>4144510</v>
      </c>
      <c r="AG110" s="948"/>
      <c r="AH110" s="948"/>
      <c r="AI110" s="948"/>
      <c r="AJ110" s="949"/>
      <c r="AK110" s="950">
        <v>4066035</v>
      </c>
      <c r="AL110" s="948"/>
      <c r="AM110" s="948"/>
      <c r="AN110" s="948"/>
      <c r="AO110" s="949"/>
      <c r="AP110" s="951">
        <v>17.100000000000001</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50845981</v>
      </c>
      <c r="BR110" s="983"/>
      <c r="BS110" s="983"/>
      <c r="BT110" s="983"/>
      <c r="BU110" s="983"/>
      <c r="BV110" s="983">
        <v>50189667</v>
      </c>
      <c r="BW110" s="983"/>
      <c r="BX110" s="983"/>
      <c r="BY110" s="983"/>
      <c r="BZ110" s="983"/>
      <c r="CA110" s="983">
        <v>51208784</v>
      </c>
      <c r="CB110" s="983"/>
      <c r="CC110" s="983"/>
      <c r="CD110" s="983"/>
      <c r="CE110" s="983"/>
      <c r="CF110" s="997">
        <v>215.4</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568675</v>
      </c>
      <c r="DH110" s="983"/>
      <c r="DI110" s="983"/>
      <c r="DJ110" s="983"/>
      <c r="DK110" s="983"/>
      <c r="DL110" s="983">
        <v>505608</v>
      </c>
      <c r="DM110" s="983"/>
      <c r="DN110" s="983"/>
      <c r="DO110" s="983"/>
      <c r="DP110" s="983"/>
      <c r="DQ110" s="983">
        <v>442512</v>
      </c>
      <c r="DR110" s="983"/>
      <c r="DS110" s="983"/>
      <c r="DT110" s="983"/>
      <c r="DU110" s="983"/>
      <c r="DV110" s="984">
        <v>1.9</v>
      </c>
      <c r="DW110" s="984"/>
      <c r="DX110" s="984"/>
      <c r="DY110" s="984"/>
      <c r="DZ110" s="985"/>
    </row>
    <row r="111" spans="1:131" s="247" customFormat="1" ht="26.25" customHeight="1">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412</v>
      </c>
      <c r="AB111" s="990"/>
      <c r="AC111" s="990"/>
      <c r="AD111" s="990"/>
      <c r="AE111" s="991"/>
      <c r="AF111" s="992" t="s">
        <v>437</v>
      </c>
      <c r="AG111" s="990"/>
      <c r="AH111" s="990"/>
      <c r="AI111" s="990"/>
      <c r="AJ111" s="991"/>
      <c r="AK111" s="992" t="s">
        <v>438</v>
      </c>
      <c r="AL111" s="990"/>
      <c r="AM111" s="990"/>
      <c r="AN111" s="990"/>
      <c r="AO111" s="991"/>
      <c r="AP111" s="993" t="s">
        <v>412</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568675</v>
      </c>
      <c r="BR111" s="976"/>
      <c r="BS111" s="976"/>
      <c r="BT111" s="976"/>
      <c r="BU111" s="976"/>
      <c r="BV111" s="976">
        <v>505608</v>
      </c>
      <c r="BW111" s="976"/>
      <c r="BX111" s="976"/>
      <c r="BY111" s="976"/>
      <c r="BZ111" s="976"/>
      <c r="CA111" s="976">
        <v>442512</v>
      </c>
      <c r="CB111" s="976"/>
      <c r="CC111" s="976"/>
      <c r="CD111" s="976"/>
      <c r="CE111" s="976"/>
      <c r="CF111" s="970">
        <v>1.9</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437</v>
      </c>
      <c r="DM111" s="976"/>
      <c r="DN111" s="976"/>
      <c r="DO111" s="976"/>
      <c r="DP111" s="976"/>
      <c r="DQ111" s="976" t="s">
        <v>441</v>
      </c>
      <c r="DR111" s="976"/>
      <c r="DS111" s="976"/>
      <c r="DT111" s="976"/>
      <c r="DU111" s="976"/>
      <c r="DV111" s="977" t="s">
        <v>441</v>
      </c>
      <c r="DW111" s="977"/>
      <c r="DX111" s="977"/>
      <c r="DY111" s="977"/>
      <c r="DZ111" s="978"/>
    </row>
    <row r="112" spans="1:131" s="247" customFormat="1" ht="26.25" customHeight="1">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438</v>
      </c>
      <c r="AB112" s="1015"/>
      <c r="AC112" s="1015"/>
      <c r="AD112" s="1015"/>
      <c r="AE112" s="1016"/>
      <c r="AF112" s="1017" t="s">
        <v>438</v>
      </c>
      <c r="AG112" s="1015"/>
      <c r="AH112" s="1015"/>
      <c r="AI112" s="1015"/>
      <c r="AJ112" s="1016"/>
      <c r="AK112" s="1017" t="s">
        <v>412</v>
      </c>
      <c r="AL112" s="1015"/>
      <c r="AM112" s="1015"/>
      <c r="AN112" s="1015"/>
      <c r="AO112" s="1016"/>
      <c r="AP112" s="1018" t="s">
        <v>389</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28609936</v>
      </c>
      <c r="BR112" s="976"/>
      <c r="BS112" s="976"/>
      <c r="BT112" s="976"/>
      <c r="BU112" s="976"/>
      <c r="BV112" s="976">
        <v>28203777</v>
      </c>
      <c r="BW112" s="976"/>
      <c r="BX112" s="976"/>
      <c r="BY112" s="976"/>
      <c r="BZ112" s="976"/>
      <c r="CA112" s="976">
        <v>26566176</v>
      </c>
      <c r="CB112" s="976"/>
      <c r="CC112" s="976"/>
      <c r="CD112" s="976"/>
      <c r="CE112" s="976"/>
      <c r="CF112" s="970">
        <v>111.8</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389</v>
      </c>
      <c r="DM112" s="976"/>
      <c r="DN112" s="976"/>
      <c r="DO112" s="976"/>
      <c r="DP112" s="976"/>
      <c r="DQ112" s="976" t="s">
        <v>389</v>
      </c>
      <c r="DR112" s="976"/>
      <c r="DS112" s="976"/>
      <c r="DT112" s="976"/>
      <c r="DU112" s="976"/>
      <c r="DV112" s="977" t="s">
        <v>389</v>
      </c>
      <c r="DW112" s="977"/>
      <c r="DX112" s="977"/>
      <c r="DY112" s="977"/>
      <c r="DZ112" s="978"/>
    </row>
    <row r="113" spans="1:130" s="247" customFormat="1" ht="26.25" customHeight="1">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1515721</v>
      </c>
      <c r="AB113" s="990"/>
      <c r="AC113" s="990"/>
      <c r="AD113" s="990"/>
      <c r="AE113" s="991"/>
      <c r="AF113" s="992">
        <v>1490837</v>
      </c>
      <c r="AG113" s="990"/>
      <c r="AH113" s="990"/>
      <c r="AI113" s="990"/>
      <c r="AJ113" s="991"/>
      <c r="AK113" s="992">
        <v>1469158</v>
      </c>
      <c r="AL113" s="990"/>
      <c r="AM113" s="990"/>
      <c r="AN113" s="990"/>
      <c r="AO113" s="991"/>
      <c r="AP113" s="993">
        <v>6.2</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687121</v>
      </c>
      <c r="BR113" s="976"/>
      <c r="BS113" s="976"/>
      <c r="BT113" s="976"/>
      <c r="BU113" s="976"/>
      <c r="BV113" s="976">
        <v>957665</v>
      </c>
      <c r="BW113" s="976"/>
      <c r="BX113" s="976"/>
      <c r="BY113" s="976"/>
      <c r="BZ113" s="976"/>
      <c r="CA113" s="976">
        <v>1091887</v>
      </c>
      <c r="CB113" s="976"/>
      <c r="CC113" s="976"/>
      <c r="CD113" s="976"/>
      <c r="CE113" s="976"/>
      <c r="CF113" s="970">
        <v>4.5999999999999996</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389</v>
      </c>
      <c r="DM113" s="1015"/>
      <c r="DN113" s="1015"/>
      <c r="DO113" s="1015"/>
      <c r="DP113" s="1016"/>
      <c r="DQ113" s="1017" t="s">
        <v>441</v>
      </c>
      <c r="DR113" s="1015"/>
      <c r="DS113" s="1015"/>
      <c r="DT113" s="1015"/>
      <c r="DU113" s="1016"/>
      <c r="DV113" s="1018" t="s">
        <v>441</v>
      </c>
      <c r="DW113" s="1019"/>
      <c r="DX113" s="1019"/>
      <c r="DY113" s="1019"/>
      <c r="DZ113" s="1020"/>
    </row>
    <row r="114" spans="1:130" s="247" customFormat="1" ht="26.25" customHeight="1">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96971</v>
      </c>
      <c r="AB114" s="1015"/>
      <c r="AC114" s="1015"/>
      <c r="AD114" s="1015"/>
      <c r="AE114" s="1016"/>
      <c r="AF114" s="1017">
        <v>97125</v>
      </c>
      <c r="AG114" s="1015"/>
      <c r="AH114" s="1015"/>
      <c r="AI114" s="1015"/>
      <c r="AJ114" s="1016"/>
      <c r="AK114" s="1017">
        <v>99438</v>
      </c>
      <c r="AL114" s="1015"/>
      <c r="AM114" s="1015"/>
      <c r="AN114" s="1015"/>
      <c r="AO114" s="1016"/>
      <c r="AP114" s="1018">
        <v>0.4</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4719692</v>
      </c>
      <c r="BR114" s="976"/>
      <c r="BS114" s="976"/>
      <c r="BT114" s="976"/>
      <c r="BU114" s="976"/>
      <c r="BV114" s="976">
        <v>4760604</v>
      </c>
      <c r="BW114" s="976"/>
      <c r="BX114" s="976"/>
      <c r="BY114" s="976"/>
      <c r="BZ114" s="976"/>
      <c r="CA114" s="976">
        <v>4908066</v>
      </c>
      <c r="CB114" s="976"/>
      <c r="CC114" s="976"/>
      <c r="CD114" s="976"/>
      <c r="CE114" s="976"/>
      <c r="CF114" s="970">
        <v>20.6</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452</v>
      </c>
      <c r="DH114" s="1015"/>
      <c r="DI114" s="1015"/>
      <c r="DJ114" s="1015"/>
      <c r="DK114" s="1016"/>
      <c r="DL114" s="1017" t="s">
        <v>437</v>
      </c>
      <c r="DM114" s="1015"/>
      <c r="DN114" s="1015"/>
      <c r="DO114" s="1015"/>
      <c r="DP114" s="1016"/>
      <c r="DQ114" s="1017" t="s">
        <v>389</v>
      </c>
      <c r="DR114" s="1015"/>
      <c r="DS114" s="1015"/>
      <c r="DT114" s="1015"/>
      <c r="DU114" s="1016"/>
      <c r="DV114" s="1018" t="s">
        <v>412</v>
      </c>
      <c r="DW114" s="1019"/>
      <c r="DX114" s="1019"/>
      <c r="DY114" s="1019"/>
      <c r="DZ114" s="1020"/>
    </row>
    <row r="115" spans="1:130" s="247" customFormat="1" ht="26.25" customHeight="1">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47200</v>
      </c>
      <c r="AB115" s="990"/>
      <c r="AC115" s="990"/>
      <c r="AD115" s="990"/>
      <c r="AE115" s="991"/>
      <c r="AF115" s="992">
        <v>47300</v>
      </c>
      <c r="AG115" s="990"/>
      <c r="AH115" s="990"/>
      <c r="AI115" s="990"/>
      <c r="AJ115" s="991"/>
      <c r="AK115" s="992">
        <v>47300</v>
      </c>
      <c r="AL115" s="990"/>
      <c r="AM115" s="990"/>
      <c r="AN115" s="990"/>
      <c r="AO115" s="991"/>
      <c r="AP115" s="993">
        <v>0.2</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412</v>
      </c>
      <c r="BR115" s="976"/>
      <c r="BS115" s="976"/>
      <c r="BT115" s="976"/>
      <c r="BU115" s="976"/>
      <c r="BV115" s="976" t="s">
        <v>437</v>
      </c>
      <c r="BW115" s="976"/>
      <c r="BX115" s="976"/>
      <c r="BY115" s="976"/>
      <c r="BZ115" s="976"/>
      <c r="CA115" s="976" t="s">
        <v>389</v>
      </c>
      <c r="CB115" s="976"/>
      <c r="CC115" s="976"/>
      <c r="CD115" s="976"/>
      <c r="CE115" s="976"/>
      <c r="CF115" s="970" t="s">
        <v>438</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389</v>
      </c>
      <c r="DH115" s="1015"/>
      <c r="DI115" s="1015"/>
      <c r="DJ115" s="1015"/>
      <c r="DK115" s="1016"/>
      <c r="DL115" s="1017" t="s">
        <v>412</v>
      </c>
      <c r="DM115" s="1015"/>
      <c r="DN115" s="1015"/>
      <c r="DO115" s="1015"/>
      <c r="DP115" s="1016"/>
      <c r="DQ115" s="1017" t="s">
        <v>412</v>
      </c>
      <c r="DR115" s="1015"/>
      <c r="DS115" s="1015"/>
      <c r="DT115" s="1015"/>
      <c r="DU115" s="1016"/>
      <c r="DV115" s="1018" t="s">
        <v>438</v>
      </c>
      <c r="DW115" s="1019"/>
      <c r="DX115" s="1019"/>
      <c r="DY115" s="1019"/>
      <c r="DZ115" s="1020"/>
    </row>
    <row r="116" spans="1:130" s="247" customFormat="1" ht="26.25" customHeight="1">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389</v>
      </c>
      <c r="AB116" s="1015"/>
      <c r="AC116" s="1015"/>
      <c r="AD116" s="1015"/>
      <c r="AE116" s="1016"/>
      <c r="AF116" s="1017" t="s">
        <v>412</v>
      </c>
      <c r="AG116" s="1015"/>
      <c r="AH116" s="1015"/>
      <c r="AI116" s="1015"/>
      <c r="AJ116" s="1016"/>
      <c r="AK116" s="1017" t="s">
        <v>412</v>
      </c>
      <c r="AL116" s="1015"/>
      <c r="AM116" s="1015"/>
      <c r="AN116" s="1015"/>
      <c r="AO116" s="1016"/>
      <c r="AP116" s="1018" t="s">
        <v>389</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438</v>
      </c>
      <c r="BR116" s="976"/>
      <c r="BS116" s="976"/>
      <c r="BT116" s="976"/>
      <c r="BU116" s="976"/>
      <c r="BV116" s="976" t="s">
        <v>412</v>
      </c>
      <c r="BW116" s="976"/>
      <c r="BX116" s="976"/>
      <c r="BY116" s="976"/>
      <c r="BZ116" s="976"/>
      <c r="CA116" s="976" t="s">
        <v>437</v>
      </c>
      <c r="CB116" s="976"/>
      <c r="CC116" s="976"/>
      <c r="CD116" s="976"/>
      <c r="CE116" s="976"/>
      <c r="CF116" s="970" t="s">
        <v>389</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389</v>
      </c>
      <c r="DH116" s="1015"/>
      <c r="DI116" s="1015"/>
      <c r="DJ116" s="1015"/>
      <c r="DK116" s="1016"/>
      <c r="DL116" s="1017" t="s">
        <v>437</v>
      </c>
      <c r="DM116" s="1015"/>
      <c r="DN116" s="1015"/>
      <c r="DO116" s="1015"/>
      <c r="DP116" s="1016"/>
      <c r="DQ116" s="1017" t="s">
        <v>441</v>
      </c>
      <c r="DR116" s="1015"/>
      <c r="DS116" s="1015"/>
      <c r="DT116" s="1015"/>
      <c r="DU116" s="1016"/>
      <c r="DV116" s="1018" t="s">
        <v>437</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5898879</v>
      </c>
      <c r="AB117" s="1033"/>
      <c r="AC117" s="1033"/>
      <c r="AD117" s="1033"/>
      <c r="AE117" s="1034"/>
      <c r="AF117" s="1035">
        <v>5779772</v>
      </c>
      <c r="AG117" s="1033"/>
      <c r="AH117" s="1033"/>
      <c r="AI117" s="1033"/>
      <c r="AJ117" s="1034"/>
      <c r="AK117" s="1035">
        <v>5681931</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437</v>
      </c>
      <c r="BR117" s="976"/>
      <c r="BS117" s="976"/>
      <c r="BT117" s="976"/>
      <c r="BU117" s="976"/>
      <c r="BV117" s="976" t="s">
        <v>452</v>
      </c>
      <c r="BW117" s="976"/>
      <c r="BX117" s="976"/>
      <c r="BY117" s="976"/>
      <c r="BZ117" s="976"/>
      <c r="CA117" s="976" t="s">
        <v>389</v>
      </c>
      <c r="CB117" s="976"/>
      <c r="CC117" s="976"/>
      <c r="CD117" s="976"/>
      <c r="CE117" s="976"/>
      <c r="CF117" s="970" t="s">
        <v>438</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438</v>
      </c>
      <c r="DH117" s="1015"/>
      <c r="DI117" s="1015"/>
      <c r="DJ117" s="1015"/>
      <c r="DK117" s="1016"/>
      <c r="DL117" s="1017" t="s">
        <v>389</v>
      </c>
      <c r="DM117" s="1015"/>
      <c r="DN117" s="1015"/>
      <c r="DO117" s="1015"/>
      <c r="DP117" s="1016"/>
      <c r="DQ117" s="1017" t="s">
        <v>438</v>
      </c>
      <c r="DR117" s="1015"/>
      <c r="DS117" s="1015"/>
      <c r="DT117" s="1015"/>
      <c r="DU117" s="1016"/>
      <c r="DV117" s="1018" t="s">
        <v>389</v>
      </c>
      <c r="DW117" s="1019"/>
      <c r="DX117" s="1019"/>
      <c r="DY117" s="1019"/>
      <c r="DZ117" s="1020"/>
    </row>
    <row r="118" spans="1:130" s="247" customFormat="1" ht="26.25" customHeight="1">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307</v>
      </c>
      <c r="AG118" s="941"/>
      <c r="AH118" s="941"/>
      <c r="AI118" s="941"/>
      <c r="AJ118" s="942"/>
      <c r="AK118" s="940" t="s">
        <v>306</v>
      </c>
      <c r="AL118" s="941"/>
      <c r="AM118" s="941"/>
      <c r="AN118" s="941"/>
      <c r="AO118" s="942"/>
      <c r="AP118" s="1027" t="s">
        <v>430</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452</v>
      </c>
      <c r="BW118" s="1054"/>
      <c r="BX118" s="1054"/>
      <c r="BY118" s="1054"/>
      <c r="BZ118" s="1054"/>
      <c r="CA118" s="1054" t="s">
        <v>452</v>
      </c>
      <c r="CB118" s="1054"/>
      <c r="CC118" s="1054"/>
      <c r="CD118" s="1054"/>
      <c r="CE118" s="1054"/>
      <c r="CF118" s="970" t="s">
        <v>437</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389</v>
      </c>
      <c r="DM118" s="1015"/>
      <c r="DN118" s="1015"/>
      <c r="DO118" s="1015"/>
      <c r="DP118" s="1016"/>
      <c r="DQ118" s="1017" t="s">
        <v>452</v>
      </c>
      <c r="DR118" s="1015"/>
      <c r="DS118" s="1015"/>
      <c r="DT118" s="1015"/>
      <c r="DU118" s="1016"/>
      <c r="DV118" s="1018" t="s">
        <v>412</v>
      </c>
      <c r="DW118" s="1019"/>
      <c r="DX118" s="1019"/>
      <c r="DY118" s="1019"/>
      <c r="DZ118" s="1020"/>
    </row>
    <row r="119" spans="1:130" s="247" customFormat="1" ht="26.25" customHeight="1">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47200</v>
      </c>
      <c r="AB119" s="948"/>
      <c r="AC119" s="948"/>
      <c r="AD119" s="948"/>
      <c r="AE119" s="949"/>
      <c r="AF119" s="950">
        <v>47300</v>
      </c>
      <c r="AG119" s="948"/>
      <c r="AH119" s="948"/>
      <c r="AI119" s="948"/>
      <c r="AJ119" s="949"/>
      <c r="AK119" s="950">
        <v>47300</v>
      </c>
      <c r="AL119" s="948"/>
      <c r="AM119" s="948"/>
      <c r="AN119" s="948"/>
      <c r="AO119" s="949"/>
      <c r="AP119" s="951">
        <v>0.2</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464</v>
      </c>
      <c r="BP119" s="1062"/>
      <c r="BQ119" s="1053">
        <v>85431405</v>
      </c>
      <c r="BR119" s="1054"/>
      <c r="BS119" s="1054"/>
      <c r="BT119" s="1054"/>
      <c r="BU119" s="1054"/>
      <c r="BV119" s="1054">
        <v>84617321</v>
      </c>
      <c r="BW119" s="1054"/>
      <c r="BX119" s="1054"/>
      <c r="BY119" s="1054"/>
      <c r="BZ119" s="1054"/>
      <c r="CA119" s="1054">
        <v>84217425</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452</v>
      </c>
      <c r="DH119" s="1040"/>
      <c r="DI119" s="1040"/>
      <c r="DJ119" s="1040"/>
      <c r="DK119" s="1041"/>
      <c r="DL119" s="1039" t="s">
        <v>412</v>
      </c>
      <c r="DM119" s="1040"/>
      <c r="DN119" s="1040"/>
      <c r="DO119" s="1040"/>
      <c r="DP119" s="1041"/>
      <c r="DQ119" s="1039" t="s">
        <v>412</v>
      </c>
      <c r="DR119" s="1040"/>
      <c r="DS119" s="1040"/>
      <c r="DT119" s="1040"/>
      <c r="DU119" s="1041"/>
      <c r="DV119" s="1042" t="s">
        <v>441</v>
      </c>
      <c r="DW119" s="1043"/>
      <c r="DX119" s="1043"/>
      <c r="DY119" s="1043"/>
      <c r="DZ119" s="1044"/>
    </row>
    <row r="120" spans="1:130" s="247" customFormat="1" ht="26.25" customHeight="1">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412</v>
      </c>
      <c r="AB120" s="1015"/>
      <c r="AC120" s="1015"/>
      <c r="AD120" s="1015"/>
      <c r="AE120" s="1016"/>
      <c r="AF120" s="1017" t="s">
        <v>389</v>
      </c>
      <c r="AG120" s="1015"/>
      <c r="AH120" s="1015"/>
      <c r="AI120" s="1015"/>
      <c r="AJ120" s="1016"/>
      <c r="AK120" s="1017" t="s">
        <v>452</v>
      </c>
      <c r="AL120" s="1015"/>
      <c r="AM120" s="1015"/>
      <c r="AN120" s="1015"/>
      <c r="AO120" s="1016"/>
      <c r="AP120" s="1018" t="s">
        <v>389</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6122015</v>
      </c>
      <c r="BR120" s="983"/>
      <c r="BS120" s="983"/>
      <c r="BT120" s="983"/>
      <c r="BU120" s="983"/>
      <c r="BV120" s="983">
        <v>5691693</v>
      </c>
      <c r="BW120" s="983"/>
      <c r="BX120" s="983"/>
      <c r="BY120" s="983"/>
      <c r="BZ120" s="983"/>
      <c r="CA120" s="983">
        <v>5137709</v>
      </c>
      <c r="CB120" s="983"/>
      <c r="CC120" s="983"/>
      <c r="CD120" s="983"/>
      <c r="CE120" s="983"/>
      <c r="CF120" s="997">
        <v>21.6</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v>28609936</v>
      </c>
      <c r="DH120" s="983"/>
      <c r="DI120" s="983"/>
      <c r="DJ120" s="983"/>
      <c r="DK120" s="983"/>
      <c r="DL120" s="983">
        <v>28203777</v>
      </c>
      <c r="DM120" s="983"/>
      <c r="DN120" s="983"/>
      <c r="DO120" s="983"/>
      <c r="DP120" s="983"/>
      <c r="DQ120" s="983">
        <v>26566176</v>
      </c>
      <c r="DR120" s="983"/>
      <c r="DS120" s="983"/>
      <c r="DT120" s="983"/>
      <c r="DU120" s="983"/>
      <c r="DV120" s="984">
        <v>111.8</v>
      </c>
      <c r="DW120" s="984"/>
      <c r="DX120" s="984"/>
      <c r="DY120" s="984"/>
      <c r="DZ120" s="985"/>
    </row>
    <row r="121" spans="1:130" s="247" customFormat="1" ht="26.25" customHeight="1">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389</v>
      </c>
      <c r="AB121" s="1015"/>
      <c r="AC121" s="1015"/>
      <c r="AD121" s="1015"/>
      <c r="AE121" s="1016"/>
      <c r="AF121" s="1017" t="s">
        <v>441</v>
      </c>
      <c r="AG121" s="1015"/>
      <c r="AH121" s="1015"/>
      <c r="AI121" s="1015"/>
      <c r="AJ121" s="1016"/>
      <c r="AK121" s="1017" t="s">
        <v>437</v>
      </c>
      <c r="AL121" s="1015"/>
      <c r="AM121" s="1015"/>
      <c r="AN121" s="1015"/>
      <c r="AO121" s="1016"/>
      <c r="AP121" s="1018" t="s">
        <v>452</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19223938</v>
      </c>
      <c r="BR121" s="976"/>
      <c r="BS121" s="976"/>
      <c r="BT121" s="976"/>
      <c r="BU121" s="976"/>
      <c r="BV121" s="976">
        <v>20916636</v>
      </c>
      <c r="BW121" s="976"/>
      <c r="BX121" s="976"/>
      <c r="BY121" s="976"/>
      <c r="BZ121" s="976"/>
      <c r="CA121" s="976">
        <v>22396091</v>
      </c>
      <c r="CB121" s="976"/>
      <c r="CC121" s="976"/>
      <c r="CD121" s="976"/>
      <c r="CE121" s="976"/>
      <c r="CF121" s="970">
        <v>94.2</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t="s">
        <v>437</v>
      </c>
      <c r="DH121" s="976"/>
      <c r="DI121" s="976"/>
      <c r="DJ121" s="976"/>
      <c r="DK121" s="976"/>
      <c r="DL121" s="976" t="s">
        <v>437</v>
      </c>
      <c r="DM121" s="976"/>
      <c r="DN121" s="976"/>
      <c r="DO121" s="976"/>
      <c r="DP121" s="976"/>
      <c r="DQ121" s="976" t="s">
        <v>452</v>
      </c>
      <c r="DR121" s="976"/>
      <c r="DS121" s="976"/>
      <c r="DT121" s="976"/>
      <c r="DU121" s="976"/>
      <c r="DV121" s="977" t="s">
        <v>441</v>
      </c>
      <c r="DW121" s="977"/>
      <c r="DX121" s="977"/>
      <c r="DY121" s="977"/>
      <c r="DZ121" s="978"/>
    </row>
    <row r="122" spans="1:130" s="247" customFormat="1" ht="26.25" customHeight="1">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412</v>
      </c>
      <c r="AB122" s="1015"/>
      <c r="AC122" s="1015"/>
      <c r="AD122" s="1015"/>
      <c r="AE122" s="1016"/>
      <c r="AF122" s="1017" t="s">
        <v>389</v>
      </c>
      <c r="AG122" s="1015"/>
      <c r="AH122" s="1015"/>
      <c r="AI122" s="1015"/>
      <c r="AJ122" s="1016"/>
      <c r="AK122" s="1017" t="s">
        <v>452</v>
      </c>
      <c r="AL122" s="1015"/>
      <c r="AM122" s="1015"/>
      <c r="AN122" s="1015"/>
      <c r="AO122" s="1016"/>
      <c r="AP122" s="1018" t="s">
        <v>437</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47939657</v>
      </c>
      <c r="BR122" s="1054"/>
      <c r="BS122" s="1054"/>
      <c r="BT122" s="1054"/>
      <c r="BU122" s="1054"/>
      <c r="BV122" s="1054">
        <v>47462837</v>
      </c>
      <c r="BW122" s="1054"/>
      <c r="BX122" s="1054"/>
      <c r="BY122" s="1054"/>
      <c r="BZ122" s="1054"/>
      <c r="CA122" s="1054">
        <v>47406016</v>
      </c>
      <c r="CB122" s="1054"/>
      <c r="CC122" s="1054"/>
      <c r="CD122" s="1054"/>
      <c r="CE122" s="1054"/>
      <c r="CF122" s="1074">
        <v>199.4</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t="s">
        <v>452</v>
      </c>
      <c r="DH122" s="976"/>
      <c r="DI122" s="976"/>
      <c r="DJ122" s="976"/>
      <c r="DK122" s="976"/>
      <c r="DL122" s="976" t="s">
        <v>452</v>
      </c>
      <c r="DM122" s="976"/>
      <c r="DN122" s="976"/>
      <c r="DO122" s="976"/>
      <c r="DP122" s="976"/>
      <c r="DQ122" s="976" t="s">
        <v>412</v>
      </c>
      <c r="DR122" s="976"/>
      <c r="DS122" s="976"/>
      <c r="DT122" s="976"/>
      <c r="DU122" s="976"/>
      <c r="DV122" s="977" t="s">
        <v>389</v>
      </c>
      <c r="DW122" s="977"/>
      <c r="DX122" s="977"/>
      <c r="DY122" s="977"/>
      <c r="DZ122" s="978"/>
    </row>
    <row r="123" spans="1:130" s="247" customFormat="1" ht="26.25" customHeight="1">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389</v>
      </c>
      <c r="AB123" s="1015"/>
      <c r="AC123" s="1015"/>
      <c r="AD123" s="1015"/>
      <c r="AE123" s="1016"/>
      <c r="AF123" s="1017" t="s">
        <v>412</v>
      </c>
      <c r="AG123" s="1015"/>
      <c r="AH123" s="1015"/>
      <c r="AI123" s="1015"/>
      <c r="AJ123" s="1016"/>
      <c r="AK123" s="1017" t="s">
        <v>452</v>
      </c>
      <c r="AL123" s="1015"/>
      <c r="AM123" s="1015"/>
      <c r="AN123" s="1015"/>
      <c r="AO123" s="1016"/>
      <c r="AP123" s="1018" t="s">
        <v>412</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475</v>
      </c>
      <c r="BP123" s="1062"/>
      <c r="BQ123" s="1121">
        <v>73285610</v>
      </c>
      <c r="BR123" s="1122"/>
      <c r="BS123" s="1122"/>
      <c r="BT123" s="1122"/>
      <c r="BU123" s="1122"/>
      <c r="BV123" s="1122">
        <v>74071166</v>
      </c>
      <c r="BW123" s="1122"/>
      <c r="BX123" s="1122"/>
      <c r="BY123" s="1122"/>
      <c r="BZ123" s="1122"/>
      <c r="CA123" s="1122">
        <v>74939816</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441</v>
      </c>
      <c r="DH123" s="1015"/>
      <c r="DI123" s="1015"/>
      <c r="DJ123" s="1015"/>
      <c r="DK123" s="1016"/>
      <c r="DL123" s="1017" t="s">
        <v>389</v>
      </c>
      <c r="DM123" s="1015"/>
      <c r="DN123" s="1015"/>
      <c r="DO123" s="1015"/>
      <c r="DP123" s="1016"/>
      <c r="DQ123" s="1017" t="s">
        <v>441</v>
      </c>
      <c r="DR123" s="1015"/>
      <c r="DS123" s="1015"/>
      <c r="DT123" s="1015"/>
      <c r="DU123" s="1016"/>
      <c r="DV123" s="1018" t="s">
        <v>389</v>
      </c>
      <c r="DW123" s="1019"/>
      <c r="DX123" s="1019"/>
      <c r="DY123" s="1019"/>
      <c r="DZ123" s="1020"/>
    </row>
    <row r="124" spans="1:130" s="247" customFormat="1" ht="26.25" customHeight="1" thickBot="1">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389</v>
      </c>
      <c r="AB124" s="1015"/>
      <c r="AC124" s="1015"/>
      <c r="AD124" s="1015"/>
      <c r="AE124" s="1016"/>
      <c r="AF124" s="1017" t="s">
        <v>389</v>
      </c>
      <c r="AG124" s="1015"/>
      <c r="AH124" s="1015"/>
      <c r="AI124" s="1015"/>
      <c r="AJ124" s="1016"/>
      <c r="AK124" s="1017" t="s">
        <v>389</v>
      </c>
      <c r="AL124" s="1015"/>
      <c r="AM124" s="1015"/>
      <c r="AN124" s="1015"/>
      <c r="AO124" s="1016"/>
      <c r="AP124" s="1018" t="s">
        <v>441</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51.2</v>
      </c>
      <c r="BR124" s="1084"/>
      <c r="BS124" s="1084"/>
      <c r="BT124" s="1084"/>
      <c r="BU124" s="1084"/>
      <c r="BV124" s="1084">
        <v>44.2</v>
      </c>
      <c r="BW124" s="1084"/>
      <c r="BX124" s="1084"/>
      <c r="BY124" s="1084"/>
      <c r="BZ124" s="1084"/>
      <c r="CA124" s="1084">
        <v>39</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437</v>
      </c>
      <c r="DH124" s="1040"/>
      <c r="DI124" s="1040"/>
      <c r="DJ124" s="1040"/>
      <c r="DK124" s="1041"/>
      <c r="DL124" s="1039" t="s">
        <v>437</v>
      </c>
      <c r="DM124" s="1040"/>
      <c r="DN124" s="1040"/>
      <c r="DO124" s="1040"/>
      <c r="DP124" s="1041"/>
      <c r="DQ124" s="1039" t="s">
        <v>479</v>
      </c>
      <c r="DR124" s="1040"/>
      <c r="DS124" s="1040"/>
      <c r="DT124" s="1040"/>
      <c r="DU124" s="1041"/>
      <c r="DV124" s="1042" t="s">
        <v>389</v>
      </c>
      <c r="DW124" s="1043"/>
      <c r="DX124" s="1043"/>
      <c r="DY124" s="1043"/>
      <c r="DZ124" s="1044"/>
    </row>
    <row r="125" spans="1:130" s="247" customFormat="1" ht="26.25" customHeight="1">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438</v>
      </c>
      <c r="AB125" s="1015"/>
      <c r="AC125" s="1015"/>
      <c r="AD125" s="1015"/>
      <c r="AE125" s="1016"/>
      <c r="AF125" s="1017" t="s">
        <v>389</v>
      </c>
      <c r="AG125" s="1015"/>
      <c r="AH125" s="1015"/>
      <c r="AI125" s="1015"/>
      <c r="AJ125" s="1016"/>
      <c r="AK125" s="1017" t="s">
        <v>437</v>
      </c>
      <c r="AL125" s="1015"/>
      <c r="AM125" s="1015"/>
      <c r="AN125" s="1015"/>
      <c r="AO125" s="1016"/>
      <c r="AP125" s="1018" t="s">
        <v>437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389</v>
      </c>
      <c r="DH125" s="983"/>
      <c r="DI125" s="983"/>
      <c r="DJ125" s="983"/>
      <c r="DK125" s="983"/>
      <c r="DL125" s="983" t="s">
        <v>389</v>
      </c>
      <c r="DM125" s="983"/>
      <c r="DN125" s="983"/>
      <c r="DO125" s="983"/>
      <c r="DP125" s="983"/>
      <c r="DQ125" s="983" t="s">
        <v>482</v>
      </c>
      <c r="DR125" s="983"/>
      <c r="DS125" s="983"/>
      <c r="DT125" s="983"/>
      <c r="DU125" s="983"/>
      <c r="DV125" s="984" t="s">
        <v>437</v>
      </c>
      <c r="DW125" s="984"/>
      <c r="DX125" s="984"/>
      <c r="DY125" s="984"/>
      <c r="DZ125" s="985"/>
    </row>
    <row r="126" spans="1:130" s="247" customFormat="1" ht="26.25" customHeight="1" thickBot="1">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437</v>
      </c>
      <c r="AB126" s="1015"/>
      <c r="AC126" s="1015"/>
      <c r="AD126" s="1015"/>
      <c r="AE126" s="1016"/>
      <c r="AF126" s="1017" t="s">
        <v>438</v>
      </c>
      <c r="AG126" s="1015"/>
      <c r="AH126" s="1015"/>
      <c r="AI126" s="1015"/>
      <c r="AJ126" s="1016"/>
      <c r="AK126" s="1017" t="s">
        <v>483</v>
      </c>
      <c r="AL126" s="1015"/>
      <c r="AM126" s="1015"/>
      <c r="AN126" s="1015"/>
      <c r="AO126" s="1016"/>
      <c r="AP126" s="1018" t="s">
        <v>479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389</v>
      </c>
      <c r="DH126" s="976"/>
      <c r="DI126" s="976"/>
      <c r="DJ126" s="976"/>
      <c r="DK126" s="976"/>
      <c r="DL126" s="976" t="s">
        <v>437</v>
      </c>
      <c r="DM126" s="976"/>
      <c r="DN126" s="976"/>
      <c r="DO126" s="976"/>
      <c r="DP126" s="976"/>
      <c r="DQ126" s="976" t="s">
        <v>437</v>
      </c>
      <c r="DR126" s="976"/>
      <c r="DS126" s="976"/>
      <c r="DT126" s="976"/>
      <c r="DU126" s="976"/>
      <c r="DV126" s="977" t="s">
        <v>389</v>
      </c>
      <c r="DW126" s="977"/>
      <c r="DX126" s="977"/>
      <c r="DY126" s="977"/>
      <c r="DZ126" s="978"/>
    </row>
    <row r="127" spans="1:130" s="247" customFormat="1" ht="26.25" customHeight="1">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389</v>
      </c>
      <c r="AB127" s="1015"/>
      <c r="AC127" s="1015"/>
      <c r="AD127" s="1015"/>
      <c r="AE127" s="1016"/>
      <c r="AF127" s="1017" t="s">
        <v>389</v>
      </c>
      <c r="AG127" s="1015"/>
      <c r="AH127" s="1015"/>
      <c r="AI127" s="1015"/>
      <c r="AJ127" s="1016"/>
      <c r="AK127" s="1017" t="s">
        <v>437</v>
      </c>
      <c r="AL127" s="1015"/>
      <c r="AM127" s="1015"/>
      <c r="AN127" s="1015"/>
      <c r="AO127" s="1016"/>
      <c r="AP127" s="1018" t="s">
        <v>437</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437</v>
      </c>
      <c r="DH127" s="976"/>
      <c r="DI127" s="976"/>
      <c r="DJ127" s="976"/>
      <c r="DK127" s="976"/>
      <c r="DL127" s="976" t="s">
        <v>437</v>
      </c>
      <c r="DM127" s="976"/>
      <c r="DN127" s="976"/>
      <c r="DO127" s="976"/>
      <c r="DP127" s="976"/>
      <c r="DQ127" s="976" t="s">
        <v>441</v>
      </c>
      <c r="DR127" s="976"/>
      <c r="DS127" s="976"/>
      <c r="DT127" s="976"/>
      <c r="DU127" s="976"/>
      <c r="DV127" s="977" t="s">
        <v>437</v>
      </c>
      <c r="DW127" s="977"/>
      <c r="DX127" s="977"/>
      <c r="DY127" s="977"/>
      <c r="DZ127" s="978"/>
    </row>
    <row r="128" spans="1:130" s="247" customFormat="1" ht="26.25" customHeight="1" thickBot="1">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1375092</v>
      </c>
      <c r="AB128" s="1104"/>
      <c r="AC128" s="1104"/>
      <c r="AD128" s="1104"/>
      <c r="AE128" s="1105"/>
      <c r="AF128" s="1106">
        <v>1313998</v>
      </c>
      <c r="AG128" s="1104"/>
      <c r="AH128" s="1104"/>
      <c r="AI128" s="1104"/>
      <c r="AJ128" s="1105"/>
      <c r="AK128" s="1106">
        <v>1441488</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437</v>
      </c>
      <c r="BG128" s="1111"/>
      <c r="BH128" s="1111"/>
      <c r="BI128" s="1111"/>
      <c r="BJ128" s="1111"/>
      <c r="BK128" s="1111"/>
      <c r="BL128" s="1112"/>
      <c r="BM128" s="1110">
        <v>11.95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437</v>
      </c>
      <c r="DH128" s="1096"/>
      <c r="DI128" s="1096"/>
      <c r="DJ128" s="1096"/>
      <c r="DK128" s="1096"/>
      <c r="DL128" s="1096" t="s">
        <v>437</v>
      </c>
      <c r="DM128" s="1096"/>
      <c r="DN128" s="1096"/>
      <c r="DO128" s="1096"/>
      <c r="DP128" s="1096"/>
      <c r="DQ128" s="1096" t="s">
        <v>437</v>
      </c>
      <c r="DR128" s="1096"/>
      <c r="DS128" s="1096"/>
      <c r="DT128" s="1096"/>
      <c r="DU128" s="1096"/>
      <c r="DV128" s="1097" t="s">
        <v>437</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26996400</v>
      </c>
      <c r="AB129" s="1015"/>
      <c r="AC129" s="1015"/>
      <c r="AD129" s="1015"/>
      <c r="AE129" s="1016"/>
      <c r="AF129" s="1017">
        <v>27176168</v>
      </c>
      <c r="AG129" s="1015"/>
      <c r="AH129" s="1015"/>
      <c r="AI129" s="1015"/>
      <c r="AJ129" s="1016"/>
      <c r="AK129" s="1017">
        <v>27107501</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482</v>
      </c>
      <c r="BG129" s="1125"/>
      <c r="BH129" s="1125"/>
      <c r="BI129" s="1125"/>
      <c r="BJ129" s="1125"/>
      <c r="BK129" s="1125"/>
      <c r="BL129" s="1126"/>
      <c r="BM129" s="1124">
        <v>16.95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3304203</v>
      </c>
      <c r="AB130" s="1015"/>
      <c r="AC130" s="1015"/>
      <c r="AD130" s="1015"/>
      <c r="AE130" s="1016"/>
      <c r="AF130" s="1017">
        <v>3343256</v>
      </c>
      <c r="AG130" s="1015"/>
      <c r="AH130" s="1015"/>
      <c r="AI130" s="1015"/>
      <c r="AJ130" s="1016"/>
      <c r="AK130" s="1017">
        <v>3337946</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4.5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23692197</v>
      </c>
      <c r="AB131" s="1040"/>
      <c r="AC131" s="1040"/>
      <c r="AD131" s="1040"/>
      <c r="AE131" s="1041"/>
      <c r="AF131" s="1039">
        <v>23832912</v>
      </c>
      <c r="AG131" s="1040"/>
      <c r="AH131" s="1040"/>
      <c r="AI131" s="1040"/>
      <c r="AJ131" s="1041"/>
      <c r="AK131" s="1039">
        <v>23769555</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v>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5.1476188550000002</v>
      </c>
      <c r="AB132" s="1156"/>
      <c r="AC132" s="1156"/>
      <c r="AD132" s="1156"/>
      <c r="AE132" s="1157"/>
      <c r="AF132" s="1158">
        <v>4.7099489979999998</v>
      </c>
      <c r="AG132" s="1156"/>
      <c r="AH132" s="1156"/>
      <c r="AI132" s="1156"/>
      <c r="AJ132" s="1157"/>
      <c r="AK132" s="1158">
        <v>3.796861153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6.1</v>
      </c>
      <c r="AB133" s="1139"/>
      <c r="AC133" s="1139"/>
      <c r="AD133" s="1139"/>
      <c r="AE133" s="1140"/>
      <c r="AF133" s="1138">
        <v>5.2</v>
      </c>
      <c r="AG133" s="1139"/>
      <c r="AH133" s="1139"/>
      <c r="AI133" s="1139"/>
      <c r="AJ133" s="1140"/>
      <c r="AK133" s="1138">
        <v>4.5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z0NgPu+b+NK7dBhx0dEHFwnJOAE4IDJ4tQnNjrNkUuR9EailNaPZnM2jWAC3SO+XJFu0y4zPE4D7NX6sfVzQ==" saltValue="thi+3cG4TV/KRSnAkKDb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3JDA/ys/687+sLbjlMwHMD8M8+iBwSZmNnCCvozMphEwoePtykPWOGesgxwhSenCXn1f0Qf24iVVQ44t6Nqerg==" saltValue="ATdKke4+UTocbxwYT0h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DFZAmEQPh2Q839rrcAmi66NibgF7L+klAvOoXC77Mu8g6d1AHoAVZyXqreLkpD2A9nyj41Tk6U7h763EB7srA==" saltValue="5YzIThop392gDkLU29v/K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6825295</v>
      </c>
      <c r="AP9" s="313">
        <v>56141</v>
      </c>
      <c r="AQ9" s="314">
        <v>63840</v>
      </c>
      <c r="AR9" s="315">
        <v>-12.1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174105</v>
      </c>
      <c r="AP10" s="316">
        <v>1432</v>
      </c>
      <c r="AQ10" s="317">
        <v>4929</v>
      </c>
      <c r="AR10" s="318">
        <v>-70.900000000000006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1405457</v>
      </c>
      <c r="AP11" s="316">
        <v>11560</v>
      </c>
      <c r="AQ11" s="317">
        <v>6460</v>
      </c>
      <c r="AR11" s="318">
        <v>78.900000000000006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v>36035</v>
      </c>
      <c r="AP12" s="316">
        <v>296</v>
      </c>
      <c r="AQ12" s="317">
        <v>877</v>
      </c>
      <c r="AR12" s="318">
        <v>-66.2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517</v>
      </c>
      <c r="AL13" s="1179"/>
      <c r="AM13" s="1179"/>
      <c r="AN13" s="1180"/>
      <c r="AO13" s="316" t="s">
        <v>518</v>
      </c>
      <c r="AP13" s="316" t="s">
        <v>518</v>
      </c>
      <c r="AQ13" s="317" t="s">
        <v>518</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307985</v>
      </c>
      <c r="AP14" s="316">
        <v>2533</v>
      </c>
      <c r="AQ14" s="317">
        <v>2764</v>
      </c>
      <c r="AR14" s="318">
        <v>-8.4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173787</v>
      </c>
      <c r="AP15" s="316">
        <v>1429</v>
      </c>
      <c r="AQ15" s="317">
        <v>2206</v>
      </c>
      <c r="AR15" s="318">
        <v>-35.200000000000003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-277457</v>
      </c>
      <c r="AP16" s="316">
        <v>-2282</v>
      </c>
      <c r="AQ16" s="317">
        <v>-5490</v>
      </c>
      <c r="AR16" s="318">
        <v>-58.4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8645207</v>
      </c>
      <c r="AP17" s="316">
        <v>71110</v>
      </c>
      <c r="AQ17" s="317">
        <v>75586</v>
      </c>
      <c r="AR17" s="318">
        <v>-5.9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6.03</v>
      </c>
      <c r="AP21" s="329">
        <v>7.2</v>
      </c>
      <c r="AQ21" s="330">
        <v>-1.17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97.6</v>
      </c>
      <c r="AP22" s="334">
        <v>98.2</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4066035</v>
      </c>
      <c r="AP32" s="343">
        <v>33445</v>
      </c>
      <c r="AQ32" s="344">
        <v>45202</v>
      </c>
      <c r="AR32" s="345">
        <v>-26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518</v>
      </c>
      <c r="AP34" s="343" t="s">
        <v>518</v>
      </c>
      <c r="AQ34" s="344">
        <v>14</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1469158</v>
      </c>
      <c r="AP35" s="343">
        <v>12084</v>
      </c>
      <c r="AQ35" s="344">
        <v>12569</v>
      </c>
      <c r="AR35" s="345">
        <v>-3.9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99438</v>
      </c>
      <c r="AP36" s="343">
        <v>818</v>
      </c>
      <c r="AQ36" s="344">
        <v>1379</v>
      </c>
      <c r="AR36" s="345">
        <v>-40.700000000000003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47300</v>
      </c>
      <c r="AP37" s="343">
        <v>389</v>
      </c>
      <c r="AQ37" s="344">
        <v>599</v>
      </c>
      <c r="AR37" s="345">
        <v>-35.1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t="s">
        <v>518</v>
      </c>
      <c r="AP38" s="346" t="s">
        <v>518</v>
      </c>
      <c r="AQ38" s="347">
        <v>1</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-1441488</v>
      </c>
      <c r="AP39" s="343">
        <v>-11857</v>
      </c>
      <c r="AQ39" s="344">
        <v>-4392</v>
      </c>
      <c r="AR39" s="345">
        <v>170</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-3337946</v>
      </c>
      <c r="AP40" s="343">
        <v>-27456</v>
      </c>
      <c r="AQ40" s="344">
        <v>-39328</v>
      </c>
      <c r="AR40" s="345">
        <v>-30.2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902497</v>
      </c>
      <c r="AP41" s="343">
        <v>7423</v>
      </c>
      <c r="AQ41" s="344">
        <v>16044</v>
      </c>
      <c r="AR41" s="345">
        <v>-53.7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4921529</v>
      </c>
      <c r="AN51" s="365">
        <v>39244</v>
      </c>
      <c r="AO51" s="366">
        <v>32.799999999999997</v>
      </c>
      <c r="AP51" s="367">
        <v>58051</v>
      </c>
      <c r="AQ51" s="368">
        <v>8.3000000000000007</v>
      </c>
      <c r="AR51" s="369">
        <v>24.5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3131220</v>
      </c>
      <c r="AN52" s="373">
        <v>24968</v>
      </c>
      <c r="AO52" s="374">
        <v>59.1</v>
      </c>
      <c r="AP52" s="375">
        <v>32143</v>
      </c>
      <c r="AQ52" s="376">
        <v>13.4</v>
      </c>
      <c r="AR52" s="377">
        <v>45.7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6824913</v>
      </c>
      <c r="AN53" s="365">
        <v>54741</v>
      </c>
      <c r="AO53" s="366">
        <v>39.5</v>
      </c>
      <c r="AP53" s="367">
        <v>65942</v>
      </c>
      <c r="AQ53" s="368">
        <v>13.6</v>
      </c>
      <c r="AR53" s="369">
        <v>25.9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3160460</v>
      </c>
      <c r="AN54" s="373">
        <v>25349</v>
      </c>
      <c r="AO54" s="374">
        <v>1.5</v>
      </c>
      <c r="AP54" s="375">
        <v>32778</v>
      </c>
      <c r="AQ54" s="376">
        <v>2</v>
      </c>
      <c r="AR54" s="377">
        <v>-0.5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3229271</v>
      </c>
      <c r="AN55" s="365">
        <v>26120</v>
      </c>
      <c r="AO55" s="366">
        <v>-52.3</v>
      </c>
      <c r="AP55" s="367">
        <v>68655</v>
      </c>
      <c r="AQ55" s="368">
        <v>4.0999999999999996</v>
      </c>
      <c r="AR55" s="369">
        <v>-56.4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2190661</v>
      </c>
      <c r="AN56" s="373">
        <v>17719</v>
      </c>
      <c r="AO56" s="374">
        <v>-30.1</v>
      </c>
      <c r="AP56" s="375">
        <v>32316</v>
      </c>
      <c r="AQ56" s="376">
        <v>-1.4</v>
      </c>
      <c r="AR56" s="377">
        <v>-28.7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3466008</v>
      </c>
      <c r="AN57" s="365">
        <v>28258</v>
      </c>
      <c r="AO57" s="366">
        <v>8.1999999999999993</v>
      </c>
      <c r="AP57" s="367">
        <v>66863</v>
      </c>
      <c r="AQ57" s="368">
        <v>-2.6</v>
      </c>
      <c r="AR57" s="369">
        <v>10.8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1292110</v>
      </c>
      <c r="AN58" s="373">
        <v>10534</v>
      </c>
      <c r="AO58" s="374">
        <v>-40.5</v>
      </c>
      <c r="AP58" s="375">
        <v>32770</v>
      </c>
      <c r="AQ58" s="376">
        <v>1.4</v>
      </c>
      <c r="AR58" s="377">
        <v>-41.9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5902274</v>
      </c>
      <c r="AN59" s="365">
        <v>48548</v>
      </c>
      <c r="AO59" s="366">
        <v>71.8</v>
      </c>
      <c r="AP59" s="367">
        <v>72051</v>
      </c>
      <c r="AQ59" s="368">
        <v>7.8</v>
      </c>
      <c r="AR59" s="369">
        <v>64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3123922</v>
      </c>
      <c r="AN60" s="373">
        <v>25695</v>
      </c>
      <c r="AO60" s="374">
        <v>143.9</v>
      </c>
      <c r="AP60" s="375">
        <v>34140</v>
      </c>
      <c r="AQ60" s="376">
        <v>4.2</v>
      </c>
      <c r="AR60" s="377">
        <v>139.69999999999999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4868799</v>
      </c>
      <c r="AN61" s="380">
        <v>39382</v>
      </c>
      <c r="AO61" s="381">
        <v>20</v>
      </c>
      <c r="AP61" s="382">
        <v>66312</v>
      </c>
      <c r="AQ61" s="383">
        <v>6.2</v>
      </c>
      <c r="AR61" s="369">
        <v>13.8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2579675</v>
      </c>
      <c r="AN62" s="373">
        <v>20853</v>
      </c>
      <c r="AO62" s="374">
        <v>26.8</v>
      </c>
      <c r="AP62" s="375">
        <v>32829</v>
      </c>
      <c r="AQ62" s="376">
        <v>3.9</v>
      </c>
      <c r="AR62" s="377">
        <v>22.9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Hd3JOivqFYz9AMeiCTiOwIrhDCF1uNO/ZVPF4T8YWzYIx6fVsJEhfRWAZdmXD6ZgRKSP7enIoqJIBP7wQyNOEQ==" saltValue="uULgbv3ZxLHHOG7BIPIf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Zf/l99HfOJa2ZcnJvimJYto4O5NLtpc95dEtFRC2g22DxfUz7SVsl88SRa0Ld0QHOsRiH4AOlu3HBNF/lHaCrA==" saltValue="M7ADA3cTxiyCyJ5nElI9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558</v>
      </c>
    </row>
  </sheetData>
  <sheetProtection algorithmName="SHA-512" hashValue="nslavngHEOYv8gPeh65hlpKgT3yumRWLTP2l7iOMcSGtYFGZp7PDZrrJYsVOJejma2vrZ8J2xswTLseW5iDQsg==" saltValue="wg7LH/CrRMEXrtPNrk3D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98" t="s">
        <v>3</v>
      </c>
      <c r="D47" s="1198"/>
      <c r="E47" s="1199"/>
      <c r="F47" s="11">
        <v>7.17</v>
      </c>
      <c r="G47" s="12">
        <v>6.68</v>
      </c>
      <c r="H47" s="12">
        <v>6.49</v>
      </c>
      <c r="I47" s="12">
        <v>5.72</v>
      </c>
      <c r="J47" s="13">
        <v>5.77</v>
      </c>
    </row>
    <row r="48" spans="2:10" ht="57.75" customHeight="1">
      <c r="B48" s="14"/>
      <c r="C48" s="1200" t="s">
        <v>4</v>
      </c>
      <c r="D48" s="1200"/>
      <c r="E48" s="1201"/>
      <c r="F48" s="15">
        <v>0.2</v>
      </c>
      <c r="G48" s="16">
        <v>0.03</v>
      </c>
      <c r="H48" s="16">
        <v>0.01</v>
      </c>
      <c r="I48" s="16">
        <v>0</v>
      </c>
      <c r="J48" s="17">
        <v>0.67</v>
      </c>
    </row>
    <row r="49" spans="2:10" ht="57.75" customHeight="1" thickBot="1">
      <c r="B49" s="18"/>
      <c r="C49" s="1202" t="s">
        <v>5</v>
      </c>
      <c r="D49" s="1202"/>
      <c r="E49" s="1203"/>
      <c r="F49" s="19" t="s">
        <v>564</v>
      </c>
      <c r="G49" s="20" t="s">
        <v>565</v>
      </c>
      <c r="H49" s="20" t="s">
        <v>566</v>
      </c>
      <c r="I49" s="20" t="s">
        <v>567</v>
      </c>
      <c r="J49" s="21">
        <v>0.7</v>
      </c>
    </row>
    <row r="50" spans="2:10" ht="13.5" customHeight="1"/>
  </sheetData>
  <sheetProtection algorithmName="SHA-512" hashValue="iS8hLG5wENqxsrUboLX3E3wCGmdl84JwOMuWC5jx09DB6oZPgnf1mcqbBL8JJSOxJyKr8GykyTvDN5o9em0ocw==" saltValue="1PXv8WwyXXl6ShSi9B9T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10" t="s">
        <v>568</v>
      </c>
      <c r="D34" s="1210"/>
      <c r="E34" s="1211"/>
      <c r="F34" s="32" t="s">
        <v>569</v>
      </c>
      <c r="G34" s="33" t="s">
        <v>570</v>
      </c>
      <c r="H34" s="33" t="s">
        <v>571</v>
      </c>
      <c r="I34" s="33" t="s">
        <v>572</v>
      </c>
      <c r="J34" s="34" t="s">
        <v>573</v>
      </c>
      <c r="K34" s="22"/>
      <c r="L34" s="22"/>
      <c r="M34" s="22"/>
      <c r="N34" s="22"/>
      <c r="O34" s="22"/>
      <c r="P34" s="22"/>
    </row>
    <row r="35" spans="1:16" ht="39" customHeight="1">
      <c r="A35" s="22"/>
      <c r="B35" s="35"/>
      <c r="C35" s="1204" t="s">
        <v>574</v>
      </c>
      <c r="D35" s="1205"/>
      <c r="E35" s="1206"/>
      <c r="F35" s="36">
        <v>10.82</v>
      </c>
      <c r="G35" s="37">
        <v>11.89</v>
      </c>
      <c r="H35" s="37">
        <v>12.84</v>
      </c>
      <c r="I35" s="37">
        <v>13.41</v>
      </c>
      <c r="J35" s="38">
        <v>13.51</v>
      </c>
      <c r="K35" s="22"/>
      <c r="L35" s="22"/>
      <c r="M35" s="22"/>
      <c r="N35" s="22"/>
      <c r="O35" s="22"/>
      <c r="P35" s="22"/>
    </row>
    <row r="36" spans="1:16" ht="39" customHeight="1">
      <c r="A36" s="22"/>
      <c r="B36" s="35"/>
      <c r="C36" s="1204" t="s">
        <v>575</v>
      </c>
      <c r="D36" s="1205"/>
      <c r="E36" s="1206"/>
      <c r="F36" s="36" t="s">
        <v>518</v>
      </c>
      <c r="G36" s="37" t="s">
        <v>518</v>
      </c>
      <c r="H36" s="37">
        <v>2.41</v>
      </c>
      <c r="I36" s="37">
        <v>1.88</v>
      </c>
      <c r="J36" s="38">
        <v>1.71</v>
      </c>
      <c r="K36" s="22"/>
      <c r="L36" s="22"/>
      <c r="M36" s="22"/>
      <c r="N36" s="22"/>
      <c r="O36" s="22"/>
      <c r="P36" s="22"/>
    </row>
    <row r="37" spans="1:16" ht="39" customHeight="1">
      <c r="A37" s="22"/>
      <c r="B37" s="35"/>
      <c r="C37" s="1204" t="s">
        <v>576</v>
      </c>
      <c r="D37" s="1205"/>
      <c r="E37" s="1206"/>
      <c r="F37" s="36">
        <v>0.2</v>
      </c>
      <c r="G37" s="37">
        <v>0.02</v>
      </c>
      <c r="H37" s="37">
        <v>0</v>
      </c>
      <c r="I37" s="37">
        <v>0</v>
      </c>
      <c r="J37" s="38">
        <v>0.66</v>
      </c>
      <c r="K37" s="22"/>
      <c r="L37" s="22"/>
      <c r="M37" s="22"/>
      <c r="N37" s="22"/>
      <c r="O37" s="22"/>
      <c r="P37" s="22"/>
    </row>
    <row r="38" spans="1:16" ht="39" customHeight="1">
      <c r="A38" s="22"/>
      <c r="B38" s="35"/>
      <c r="C38" s="1204" t="s">
        <v>577</v>
      </c>
      <c r="D38" s="1205"/>
      <c r="E38" s="1206"/>
      <c r="F38" s="36">
        <v>0.28000000000000003</v>
      </c>
      <c r="G38" s="37">
        <v>0.28000000000000003</v>
      </c>
      <c r="H38" s="37">
        <v>0.3</v>
      </c>
      <c r="I38" s="37">
        <v>0.31</v>
      </c>
      <c r="J38" s="38">
        <v>0.32</v>
      </c>
      <c r="K38" s="22"/>
      <c r="L38" s="22"/>
      <c r="M38" s="22"/>
      <c r="N38" s="22"/>
      <c r="O38" s="22"/>
      <c r="P38" s="22"/>
    </row>
    <row r="39" spans="1:16" ht="39" customHeight="1">
      <c r="A39" s="22"/>
      <c r="B39" s="35"/>
      <c r="C39" s="1204" t="s">
        <v>578</v>
      </c>
      <c r="D39" s="1205"/>
      <c r="E39" s="1206"/>
      <c r="F39" s="36">
        <v>0</v>
      </c>
      <c r="G39" s="37">
        <v>0</v>
      </c>
      <c r="H39" s="37">
        <v>0</v>
      </c>
      <c r="I39" s="37">
        <v>0</v>
      </c>
      <c r="J39" s="38">
        <v>0</v>
      </c>
      <c r="K39" s="22"/>
      <c r="L39" s="22"/>
      <c r="M39" s="22"/>
      <c r="N39" s="22"/>
      <c r="O39" s="22"/>
      <c r="P39" s="22"/>
    </row>
    <row r="40" spans="1:16" ht="39" customHeight="1">
      <c r="A40" s="22"/>
      <c r="B40" s="35"/>
      <c r="C40" s="1204" t="s">
        <v>579</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580</v>
      </c>
      <c r="D42" s="1205"/>
      <c r="E42" s="1206"/>
      <c r="F42" s="36" t="s">
        <v>518</v>
      </c>
      <c r="G42" s="37" t="s">
        <v>518</v>
      </c>
      <c r="H42" s="37" t="s">
        <v>518</v>
      </c>
      <c r="I42" s="37" t="s">
        <v>518</v>
      </c>
      <c r="J42" s="38" t="s">
        <v>518</v>
      </c>
      <c r="K42" s="22"/>
      <c r="L42" s="22"/>
      <c r="M42" s="22"/>
      <c r="N42" s="22"/>
      <c r="O42" s="22"/>
      <c r="P42" s="22"/>
    </row>
    <row r="43" spans="1:16" ht="39" customHeight="1" thickBot="1">
      <c r="A43" s="22"/>
      <c r="B43" s="40"/>
      <c r="C43" s="1207" t="s">
        <v>581</v>
      </c>
      <c r="D43" s="1208"/>
      <c r="E43" s="1209"/>
      <c r="F43" s="41">
        <v>0.66</v>
      </c>
      <c r="G43" s="42">
        <v>2.2799999999999998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ed9pVhpv+yXWzdPpu8bwFXIPfK5QBMQKUhNpCkbMSwC1+Dw8X3n84HGThuFa8EsPdMunCpX+a0vOZQDoIt65w==" saltValue="GzIhNxafqAZVhygO1yy3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12" t="s">
        <v>11</v>
      </c>
      <c r="C45" s="1213"/>
      <c r="D45" s="58"/>
      <c r="E45" s="1218" t="s">
        <v>12</v>
      </c>
      <c r="F45" s="1218"/>
      <c r="G45" s="1218"/>
      <c r="H45" s="1218"/>
      <c r="I45" s="1218"/>
      <c r="J45" s="1219"/>
      <c r="K45" s="59">
        <v>4660</v>
      </c>
      <c r="L45" s="60">
        <v>4367</v>
      </c>
      <c r="M45" s="60">
        <v>4239</v>
      </c>
      <c r="N45" s="60">
        <v>4145</v>
      </c>
      <c r="O45" s="61">
        <v>4066</v>
      </c>
      <c r="P45" s="48"/>
      <c r="Q45" s="48"/>
      <c r="R45" s="48"/>
      <c r="S45" s="48"/>
      <c r="T45" s="48"/>
      <c r="U45" s="48"/>
    </row>
    <row r="46" spans="1:21" ht="30.75" customHeight="1">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c r="A48" s="48"/>
      <c r="B48" s="1214"/>
      <c r="C48" s="1215"/>
      <c r="D48" s="62"/>
      <c r="E48" s="1220" t="s">
        <v>15</v>
      </c>
      <c r="F48" s="1220"/>
      <c r="G48" s="1220"/>
      <c r="H48" s="1220"/>
      <c r="I48" s="1220"/>
      <c r="J48" s="1221"/>
      <c r="K48" s="63">
        <v>1708</v>
      </c>
      <c r="L48" s="64">
        <v>1782</v>
      </c>
      <c r="M48" s="64">
        <v>1516</v>
      </c>
      <c r="N48" s="64">
        <v>1491</v>
      </c>
      <c r="O48" s="65">
        <v>1469</v>
      </c>
      <c r="P48" s="48"/>
      <c r="Q48" s="48"/>
      <c r="R48" s="48"/>
      <c r="S48" s="48"/>
      <c r="T48" s="48"/>
      <c r="U48" s="48"/>
    </row>
    <row r="49" spans="1:21" ht="30.75" customHeight="1">
      <c r="A49" s="48"/>
      <c r="B49" s="1214"/>
      <c r="C49" s="1215"/>
      <c r="D49" s="62"/>
      <c r="E49" s="1220" t="s">
        <v>16</v>
      </c>
      <c r="F49" s="1220"/>
      <c r="G49" s="1220"/>
      <c r="H49" s="1220"/>
      <c r="I49" s="1220"/>
      <c r="J49" s="1221"/>
      <c r="K49" s="63">
        <v>103</v>
      </c>
      <c r="L49" s="64">
        <v>103</v>
      </c>
      <c r="M49" s="64">
        <v>97</v>
      </c>
      <c r="N49" s="64">
        <v>97</v>
      </c>
      <c r="O49" s="65">
        <v>99</v>
      </c>
      <c r="P49" s="48"/>
      <c r="Q49" s="48"/>
      <c r="R49" s="48"/>
      <c r="S49" s="48"/>
      <c r="T49" s="48"/>
      <c r="U49" s="48"/>
    </row>
    <row r="50" spans="1:21" ht="30.75" customHeight="1">
      <c r="A50" s="48"/>
      <c r="B50" s="1214"/>
      <c r="C50" s="1215"/>
      <c r="D50" s="62"/>
      <c r="E50" s="1220" t="s">
        <v>17</v>
      </c>
      <c r="F50" s="1220"/>
      <c r="G50" s="1220"/>
      <c r="H50" s="1220"/>
      <c r="I50" s="1220"/>
      <c r="J50" s="1221"/>
      <c r="K50" s="63">
        <v>48</v>
      </c>
      <c r="L50" s="64">
        <v>48</v>
      </c>
      <c r="M50" s="64">
        <v>47</v>
      </c>
      <c r="N50" s="64">
        <v>47</v>
      </c>
      <c r="O50" s="65">
        <v>47</v>
      </c>
      <c r="P50" s="48"/>
      <c r="Q50" s="48"/>
      <c r="R50" s="48"/>
      <c r="S50" s="48"/>
      <c r="T50" s="48"/>
      <c r="U50" s="48"/>
    </row>
    <row r="51" spans="1:21" ht="30.75" customHeight="1">
      <c r="A51" s="48"/>
      <c r="B51" s="1216"/>
      <c r="C51" s="1217"/>
      <c r="D51" s="66"/>
      <c r="E51" s="1220" t="s">
        <v>18</v>
      </c>
      <c r="F51" s="1220"/>
      <c r="G51" s="1220"/>
      <c r="H51" s="1220"/>
      <c r="I51" s="1220"/>
      <c r="J51" s="1221"/>
      <c r="K51" s="63" t="s">
        <v>518</v>
      </c>
      <c r="L51" s="64">
        <v>0</v>
      </c>
      <c r="M51" s="64" t="s">
        <v>518</v>
      </c>
      <c r="N51" s="64" t="s">
        <v>518</v>
      </c>
      <c r="O51" s="65" t="s">
        <v>518</v>
      </c>
      <c r="P51" s="48"/>
      <c r="Q51" s="48"/>
      <c r="R51" s="48"/>
      <c r="S51" s="48"/>
      <c r="T51" s="48"/>
      <c r="U51" s="48"/>
    </row>
    <row r="52" spans="1:21" ht="30.75" customHeight="1">
      <c r="A52" s="48"/>
      <c r="B52" s="1222" t="s">
        <v>19</v>
      </c>
      <c r="C52" s="1223"/>
      <c r="D52" s="66"/>
      <c r="E52" s="1220" t="s">
        <v>20</v>
      </c>
      <c r="F52" s="1220"/>
      <c r="G52" s="1220"/>
      <c r="H52" s="1220"/>
      <c r="I52" s="1220"/>
      <c r="J52" s="1221"/>
      <c r="K52" s="63">
        <v>4801</v>
      </c>
      <c r="L52" s="64">
        <v>4886</v>
      </c>
      <c r="M52" s="64">
        <v>4679</v>
      </c>
      <c r="N52" s="64">
        <v>4657</v>
      </c>
      <c r="O52" s="65">
        <v>4779</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1718</v>
      </c>
      <c r="L53" s="69">
        <v>1414</v>
      </c>
      <c r="M53" s="69">
        <v>1220</v>
      </c>
      <c r="N53" s="69">
        <v>1123</v>
      </c>
      <c r="O53" s="70">
        <v>902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28" t="s">
        <v>25</v>
      </c>
      <c r="C57" s="1229"/>
      <c r="D57" s="1232" t="s">
        <v>26</v>
      </c>
      <c r="E57" s="1233"/>
      <c r="F57" s="1233"/>
      <c r="G57" s="1233"/>
      <c r="H57" s="1233"/>
      <c r="I57" s="1233"/>
      <c r="J57" s="1234"/>
      <c r="K57" s="83" t="s">
        <v>518</v>
      </c>
      <c r="L57" s="84" t="s">
        <v>518</v>
      </c>
      <c r="M57" s="84" t="s">
        <v>518</v>
      </c>
      <c r="N57" s="84" t="s">
        <v>518</v>
      </c>
      <c r="O57" s="85" t="s">
        <v>518</v>
      </c>
    </row>
    <row r="58" spans="1:21" ht="31.5" customHeight="1" thickBot="1">
      <c r="B58" s="1230"/>
      <c r="C58" s="1231"/>
      <c r="D58" s="1235" t="s">
        <v>27</v>
      </c>
      <c r="E58" s="1236"/>
      <c r="F58" s="1236"/>
      <c r="G58" s="1236"/>
      <c r="H58" s="1236"/>
      <c r="I58" s="1236"/>
      <c r="J58" s="1237"/>
      <c r="K58" s="86" t="s">
        <v>518</v>
      </c>
      <c r="L58" s="87" t="s">
        <v>518</v>
      </c>
      <c r="M58" s="87" t="s">
        <v>518</v>
      </c>
      <c r="N58" s="87" t="s">
        <v>518</v>
      </c>
      <c r="O58" s="88" t="s">
        <v>518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Ep/4rV+1ujcW42MSetUAzgTQ5LZt/WbJx9Rq2KFdl7JyNhglx/yrrFJruC963Kumj8nIDHKCeEciAZto3xDTw==" saltValue="+FGPHMSUgP9FGQnZPRlx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38" t="s">
        <v>30</v>
      </c>
      <c r="C41" s="1239"/>
      <c r="D41" s="102"/>
      <c r="E41" s="1244" t="s">
        <v>31</v>
      </c>
      <c r="F41" s="1244"/>
      <c r="G41" s="1244"/>
      <c r="H41" s="1245"/>
      <c r="I41" s="103">
        <v>48483</v>
      </c>
      <c r="J41" s="104">
        <v>50626</v>
      </c>
      <c r="K41" s="104">
        <v>50846</v>
      </c>
      <c r="L41" s="104">
        <v>50190</v>
      </c>
      <c r="M41" s="105">
        <v>51209</v>
      </c>
    </row>
    <row r="42" spans="2:13" ht="27.75" customHeight="1">
      <c r="B42" s="1240"/>
      <c r="C42" s="1241"/>
      <c r="D42" s="106"/>
      <c r="E42" s="1246" t="s">
        <v>32</v>
      </c>
      <c r="F42" s="1246"/>
      <c r="G42" s="1246"/>
      <c r="H42" s="1247"/>
      <c r="I42" s="107">
        <v>708</v>
      </c>
      <c r="J42" s="108">
        <v>632</v>
      </c>
      <c r="K42" s="108">
        <v>569</v>
      </c>
      <c r="L42" s="108">
        <v>506</v>
      </c>
      <c r="M42" s="109">
        <v>443</v>
      </c>
    </row>
    <row r="43" spans="2:13" ht="27.75" customHeight="1">
      <c r="B43" s="1240"/>
      <c r="C43" s="1241"/>
      <c r="D43" s="106"/>
      <c r="E43" s="1246" t="s">
        <v>33</v>
      </c>
      <c r="F43" s="1246"/>
      <c r="G43" s="1246"/>
      <c r="H43" s="1247"/>
      <c r="I43" s="107">
        <v>28621</v>
      </c>
      <c r="J43" s="108">
        <v>29540</v>
      </c>
      <c r="K43" s="108">
        <v>28610</v>
      </c>
      <c r="L43" s="108">
        <v>28204</v>
      </c>
      <c r="M43" s="109">
        <v>26566</v>
      </c>
    </row>
    <row r="44" spans="2:13" ht="27.75" customHeight="1">
      <c r="B44" s="1240"/>
      <c r="C44" s="1241"/>
      <c r="D44" s="106"/>
      <c r="E44" s="1246" t="s">
        <v>34</v>
      </c>
      <c r="F44" s="1246"/>
      <c r="G44" s="1246"/>
      <c r="H44" s="1247"/>
      <c r="I44" s="107">
        <v>575</v>
      </c>
      <c r="J44" s="108">
        <v>579</v>
      </c>
      <c r="K44" s="108">
        <v>687</v>
      </c>
      <c r="L44" s="108">
        <v>958</v>
      </c>
      <c r="M44" s="109">
        <v>1092</v>
      </c>
    </row>
    <row r="45" spans="2:13" ht="27.75" customHeight="1">
      <c r="B45" s="1240"/>
      <c r="C45" s="1241"/>
      <c r="D45" s="106"/>
      <c r="E45" s="1246" t="s">
        <v>35</v>
      </c>
      <c r="F45" s="1246"/>
      <c r="G45" s="1246"/>
      <c r="H45" s="1247"/>
      <c r="I45" s="107">
        <v>4584</v>
      </c>
      <c r="J45" s="108">
        <v>4764</v>
      </c>
      <c r="K45" s="108">
        <v>4720</v>
      </c>
      <c r="L45" s="108">
        <v>4761</v>
      </c>
      <c r="M45" s="109">
        <v>4908</v>
      </c>
    </row>
    <row r="46" spans="2:13" ht="27.75" customHeight="1">
      <c r="B46" s="1240"/>
      <c r="C46" s="1241"/>
      <c r="D46" s="110"/>
      <c r="E46" s="1246" t="s">
        <v>36</v>
      </c>
      <c r="F46" s="1246"/>
      <c r="G46" s="1246"/>
      <c r="H46" s="1247"/>
      <c r="I46" s="107" t="s">
        <v>518</v>
      </c>
      <c r="J46" s="108" t="s">
        <v>518</v>
      </c>
      <c r="K46" s="108" t="s">
        <v>518</v>
      </c>
      <c r="L46" s="108" t="s">
        <v>518</v>
      </c>
      <c r="M46" s="109" t="s">
        <v>518</v>
      </c>
    </row>
    <row r="47" spans="2:13" ht="27.75" customHeight="1">
      <c r="B47" s="1240"/>
      <c r="C47" s="1241"/>
      <c r="D47" s="111"/>
      <c r="E47" s="1248" t="s">
        <v>37</v>
      </c>
      <c r="F47" s="1249"/>
      <c r="G47" s="1249"/>
      <c r="H47" s="1250"/>
      <c r="I47" s="107" t="s">
        <v>518</v>
      </c>
      <c r="J47" s="108" t="s">
        <v>518</v>
      </c>
      <c r="K47" s="108" t="s">
        <v>518</v>
      </c>
      <c r="L47" s="108" t="s">
        <v>518</v>
      </c>
      <c r="M47" s="109" t="s">
        <v>518</v>
      </c>
    </row>
    <row r="48" spans="2:13" ht="27.75" customHeight="1">
      <c r="B48" s="1240"/>
      <c r="C48" s="1241"/>
      <c r="D48" s="106"/>
      <c r="E48" s="1246" t="s">
        <v>38</v>
      </c>
      <c r="F48" s="1246"/>
      <c r="G48" s="1246"/>
      <c r="H48" s="1247"/>
      <c r="I48" s="107" t="s">
        <v>518</v>
      </c>
      <c r="J48" s="108" t="s">
        <v>518</v>
      </c>
      <c r="K48" s="108" t="s">
        <v>518</v>
      </c>
      <c r="L48" s="108" t="s">
        <v>518</v>
      </c>
      <c r="M48" s="109" t="s">
        <v>518</v>
      </c>
    </row>
    <row r="49" spans="2:13" ht="27.75" customHeight="1">
      <c r="B49" s="1242"/>
      <c r="C49" s="1243"/>
      <c r="D49" s="106"/>
      <c r="E49" s="1246" t="s">
        <v>39</v>
      </c>
      <c r="F49" s="1246"/>
      <c r="G49" s="1246"/>
      <c r="H49" s="1247"/>
      <c r="I49" s="107" t="s">
        <v>518</v>
      </c>
      <c r="J49" s="108" t="s">
        <v>518</v>
      </c>
      <c r="K49" s="108" t="s">
        <v>518</v>
      </c>
      <c r="L49" s="108" t="s">
        <v>518</v>
      </c>
      <c r="M49" s="109" t="s">
        <v>518</v>
      </c>
    </row>
    <row r="50" spans="2:13" ht="27.75" customHeight="1">
      <c r="B50" s="1251" t="s">
        <v>40</v>
      </c>
      <c r="C50" s="1252"/>
      <c r="D50" s="112"/>
      <c r="E50" s="1246" t="s">
        <v>41</v>
      </c>
      <c r="F50" s="1246"/>
      <c r="G50" s="1246"/>
      <c r="H50" s="1247"/>
      <c r="I50" s="107">
        <v>7121</v>
      </c>
      <c r="J50" s="108">
        <v>6107</v>
      </c>
      <c r="K50" s="108">
        <v>6122</v>
      </c>
      <c r="L50" s="108">
        <v>5692</v>
      </c>
      <c r="M50" s="109">
        <v>5138</v>
      </c>
    </row>
    <row r="51" spans="2:13" ht="27.75" customHeight="1">
      <c r="B51" s="1240"/>
      <c r="C51" s="1241"/>
      <c r="D51" s="106"/>
      <c r="E51" s="1246" t="s">
        <v>42</v>
      </c>
      <c r="F51" s="1246"/>
      <c r="G51" s="1246"/>
      <c r="H51" s="1247"/>
      <c r="I51" s="107">
        <v>18226</v>
      </c>
      <c r="J51" s="108">
        <v>18697</v>
      </c>
      <c r="K51" s="108">
        <v>19224</v>
      </c>
      <c r="L51" s="108">
        <v>20917</v>
      </c>
      <c r="M51" s="109">
        <v>22396</v>
      </c>
    </row>
    <row r="52" spans="2:13" ht="27.75" customHeight="1">
      <c r="B52" s="1242"/>
      <c r="C52" s="1243"/>
      <c r="D52" s="106"/>
      <c r="E52" s="1246" t="s">
        <v>43</v>
      </c>
      <c r="F52" s="1246"/>
      <c r="G52" s="1246"/>
      <c r="H52" s="1247"/>
      <c r="I52" s="107">
        <v>47075</v>
      </c>
      <c r="J52" s="108">
        <v>47261</v>
      </c>
      <c r="K52" s="108">
        <v>47940</v>
      </c>
      <c r="L52" s="108">
        <v>47463</v>
      </c>
      <c r="M52" s="109">
        <v>47406</v>
      </c>
    </row>
    <row r="53" spans="2:13" ht="27.75" customHeight="1" thickBot="1">
      <c r="B53" s="1253" t="s">
        <v>44</v>
      </c>
      <c r="C53" s="1254"/>
      <c r="D53" s="113"/>
      <c r="E53" s="1255" t="s">
        <v>45</v>
      </c>
      <c r="F53" s="1255"/>
      <c r="G53" s="1255"/>
      <c r="H53" s="1256"/>
      <c r="I53" s="114">
        <v>10548</v>
      </c>
      <c r="J53" s="115">
        <v>14075</v>
      </c>
      <c r="K53" s="115">
        <v>12146</v>
      </c>
      <c r="L53" s="115">
        <v>10546</v>
      </c>
      <c r="M53" s="116">
        <v>9278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eGJWD7p/mHM8Kk081yK3gTpswEkn8889Hpkl0Zky+/umX9byO2qeZygt4jp7dlSDeKidSwgJZHeLdZayom5qg==" saltValue="Hrk/ZtT+ZVR68VPia9MH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265" t="s">
        <v>48</v>
      </c>
      <c r="D55" s="1265"/>
      <c r="E55" s="1266"/>
      <c r="F55" s="128">
        <v>1751</v>
      </c>
      <c r="G55" s="128">
        <v>1554</v>
      </c>
      <c r="H55" s="129">
        <v>1565</v>
      </c>
    </row>
    <row r="56" spans="2:8" ht="52.5" customHeight="1">
      <c r="B56" s="130"/>
      <c r="C56" s="1267" t="s">
        <v>49</v>
      </c>
      <c r="D56" s="1267"/>
      <c r="E56" s="1268"/>
      <c r="F56" s="131">
        <v>212</v>
      </c>
      <c r="G56" s="131">
        <v>212</v>
      </c>
      <c r="H56" s="132">
        <v>212</v>
      </c>
    </row>
    <row r="57" spans="2:8" ht="53.25" customHeight="1">
      <c r="B57" s="130"/>
      <c r="C57" s="1269" t="s">
        <v>50</v>
      </c>
      <c r="D57" s="1269"/>
      <c r="E57" s="1270"/>
      <c r="F57" s="133">
        <v>4102</v>
      </c>
      <c r="G57" s="133">
        <v>3867</v>
      </c>
      <c r="H57" s="134">
        <v>3303</v>
      </c>
    </row>
    <row r="58" spans="2:8" ht="45.75" customHeight="1">
      <c r="B58" s="135"/>
      <c r="C58" s="1257" t="s">
        <v>613</v>
      </c>
      <c r="D58" s="1258"/>
      <c r="E58" s="1259"/>
      <c r="F58" s="136">
        <v>1410</v>
      </c>
      <c r="G58" s="136">
        <v>1359</v>
      </c>
      <c r="H58" s="137">
        <v>1193</v>
      </c>
    </row>
    <row r="59" spans="2:8" ht="45.75" customHeight="1">
      <c r="B59" s="135"/>
      <c r="C59" s="1257" t="s">
        <v>614</v>
      </c>
      <c r="D59" s="1258"/>
      <c r="E59" s="1259"/>
      <c r="F59" s="136">
        <v>1149</v>
      </c>
      <c r="G59" s="136">
        <v>1033</v>
      </c>
      <c r="H59" s="137">
        <v>922</v>
      </c>
    </row>
    <row r="60" spans="2:8" ht="45.75" customHeight="1">
      <c r="B60" s="135"/>
      <c r="C60" s="1257" t="s">
        <v>615</v>
      </c>
      <c r="D60" s="1258"/>
      <c r="E60" s="1259"/>
      <c r="F60" s="136">
        <v>441</v>
      </c>
      <c r="G60" s="136">
        <v>392</v>
      </c>
      <c r="H60" s="137">
        <v>542</v>
      </c>
    </row>
    <row r="61" spans="2:8" ht="45.75" customHeight="1">
      <c r="B61" s="135"/>
      <c r="C61" s="1257" t="s">
        <v>616</v>
      </c>
      <c r="D61" s="1258"/>
      <c r="E61" s="1259"/>
      <c r="F61" s="136">
        <v>795</v>
      </c>
      <c r="G61" s="136">
        <v>792</v>
      </c>
      <c r="H61" s="137">
        <v>355</v>
      </c>
    </row>
    <row r="62" spans="2:8" ht="45.75" customHeight="1" thickBot="1">
      <c r="B62" s="138"/>
      <c r="C62" s="1260" t="s">
        <v>617</v>
      </c>
      <c r="D62" s="1261"/>
      <c r="E62" s="1262"/>
      <c r="F62" s="139">
        <v>184</v>
      </c>
      <c r="G62" s="139">
        <v>170</v>
      </c>
      <c r="H62" s="140">
        <v>157</v>
      </c>
    </row>
    <row r="63" spans="2:8" ht="52.5" customHeight="1" thickBot="1">
      <c r="B63" s="141"/>
      <c r="C63" s="1263" t="s">
        <v>51</v>
      </c>
      <c r="D63" s="1263"/>
      <c r="E63" s="1264"/>
      <c r="F63" s="142">
        <v>6064</v>
      </c>
      <c r="G63" s="142">
        <v>5633</v>
      </c>
      <c r="H63" s="143">
        <v>5080</v>
      </c>
    </row>
    <row r="64" spans="2:8" ht="15" customHeight="1"/>
  </sheetData>
  <sheetProtection algorithmName="SHA-512" hashValue="grEj34w7/l84Ip+Viksk5xTXQQBBBVDpqam/XhNdgaOlyYYJsSFhWgxW9JEZui+Ac4fNg2if9kpa8akdX8dsng==" saltValue="CSEjqac/Lkhl64NpL0zY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623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624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331" t="s">
        <v>629</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c r="B44" s="1280"/>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c r="B45" s="1280"/>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c r="B46" s="1280"/>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c r="B47" s="1280"/>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625</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626</v>
      </c>
      <c r="AO51" s="1309"/>
      <c r="AP51" s="1309"/>
      <c r="AQ51" s="1309"/>
      <c r="AR51" s="1309"/>
      <c r="AS51" s="1309"/>
      <c r="AT51" s="1309"/>
      <c r="AU51" s="1309"/>
      <c r="AV51" s="1309"/>
      <c r="AW51" s="1309"/>
      <c r="AX51" s="1309"/>
      <c r="AY51" s="1309"/>
      <c r="AZ51" s="1309"/>
      <c r="BA51" s="1309"/>
      <c r="BB51" s="1309" t="s">
        <v>630</v>
      </c>
      <c r="BC51" s="1309"/>
      <c r="BD51" s="1309"/>
      <c r="BE51" s="1309"/>
      <c r="BF51" s="1309"/>
      <c r="BG51" s="1309"/>
      <c r="BH51" s="1309"/>
      <c r="BI51" s="1309"/>
      <c r="BJ51" s="1309"/>
      <c r="BK51" s="1309"/>
      <c r="BL51" s="1309"/>
      <c r="BM51" s="1309"/>
      <c r="BN51" s="1309"/>
      <c r="BO51" s="1309"/>
      <c r="BP51" s="1310">
        <v>44.2</v>
      </c>
      <c r="BQ51" s="1310"/>
      <c r="BR51" s="1310"/>
      <c r="BS51" s="1310"/>
      <c r="BT51" s="1310"/>
      <c r="BU51" s="1310"/>
      <c r="BV51" s="1310"/>
      <c r="BW51" s="1310"/>
      <c r="BX51" s="1310">
        <v>59.6</v>
      </c>
      <c r="BY51" s="1310"/>
      <c r="BZ51" s="1310"/>
      <c r="CA51" s="1310"/>
      <c r="CB51" s="1310"/>
      <c r="CC51" s="1310"/>
      <c r="CD51" s="1310"/>
      <c r="CE51" s="1310"/>
      <c r="CF51" s="1310">
        <v>51.2</v>
      </c>
      <c r="CG51" s="1310"/>
      <c r="CH51" s="1310"/>
      <c r="CI51" s="1310"/>
      <c r="CJ51" s="1310"/>
      <c r="CK51" s="1310"/>
      <c r="CL51" s="1310"/>
      <c r="CM51" s="1310"/>
      <c r="CN51" s="1310">
        <v>44.2</v>
      </c>
      <c r="CO51" s="1310"/>
      <c r="CP51" s="1310"/>
      <c r="CQ51" s="1310"/>
      <c r="CR51" s="1310"/>
      <c r="CS51" s="1310"/>
      <c r="CT51" s="1310"/>
      <c r="CU51" s="1310"/>
      <c r="CV51" s="1310">
        <v>39</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631</v>
      </c>
      <c r="BC53" s="1309"/>
      <c r="BD53" s="1309"/>
      <c r="BE53" s="1309"/>
      <c r="BF53" s="1309"/>
      <c r="BG53" s="1309"/>
      <c r="BH53" s="1309"/>
      <c r="BI53" s="1309"/>
      <c r="BJ53" s="1309"/>
      <c r="BK53" s="1309"/>
      <c r="BL53" s="1309"/>
      <c r="BM53" s="1309"/>
      <c r="BN53" s="1309"/>
      <c r="BO53" s="1309"/>
      <c r="BP53" s="1310">
        <v>62.5</v>
      </c>
      <c r="BQ53" s="1310"/>
      <c r="BR53" s="1310"/>
      <c r="BS53" s="1310"/>
      <c r="BT53" s="1310"/>
      <c r="BU53" s="1310"/>
      <c r="BV53" s="1310"/>
      <c r="BW53" s="1310"/>
      <c r="BX53" s="1310">
        <v>62.5</v>
      </c>
      <c r="BY53" s="1310"/>
      <c r="BZ53" s="1310"/>
      <c r="CA53" s="1310"/>
      <c r="CB53" s="1310"/>
      <c r="CC53" s="1310"/>
      <c r="CD53" s="1310"/>
      <c r="CE53" s="1310"/>
      <c r="CF53" s="1310">
        <v>63.4</v>
      </c>
      <c r="CG53" s="1310"/>
      <c r="CH53" s="1310"/>
      <c r="CI53" s="1310"/>
      <c r="CJ53" s="1310"/>
      <c r="CK53" s="1310"/>
      <c r="CL53" s="1310"/>
      <c r="CM53" s="1310"/>
      <c r="CN53" s="1310">
        <v>64.7</v>
      </c>
      <c r="CO53" s="1310"/>
      <c r="CP53" s="1310"/>
      <c r="CQ53" s="1310"/>
      <c r="CR53" s="1310"/>
      <c r="CS53" s="1310"/>
      <c r="CT53" s="1310"/>
      <c r="CU53" s="1310"/>
      <c r="CV53" s="1310">
        <v>59.5</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632</v>
      </c>
      <c r="AO55" s="1305"/>
      <c r="AP55" s="1305"/>
      <c r="AQ55" s="1305"/>
      <c r="AR55" s="1305"/>
      <c r="AS55" s="1305"/>
      <c r="AT55" s="1305"/>
      <c r="AU55" s="1305"/>
      <c r="AV55" s="1305"/>
      <c r="AW55" s="1305"/>
      <c r="AX55" s="1305"/>
      <c r="AY55" s="1305"/>
      <c r="AZ55" s="1305"/>
      <c r="BA55" s="1305"/>
      <c r="BB55" s="1309" t="s">
        <v>630</v>
      </c>
      <c r="BC55" s="1309"/>
      <c r="BD55" s="1309"/>
      <c r="BE55" s="1309"/>
      <c r="BF55" s="1309"/>
      <c r="BG55" s="1309"/>
      <c r="BH55" s="1309"/>
      <c r="BI55" s="1309"/>
      <c r="BJ55" s="1309"/>
      <c r="BK55" s="1309"/>
      <c r="BL55" s="1309"/>
      <c r="BM55" s="1309"/>
      <c r="BN55" s="1309"/>
      <c r="BO55" s="1309"/>
      <c r="BP55" s="1310">
        <v>34.9</v>
      </c>
      <c r="BQ55" s="1310"/>
      <c r="BR55" s="1310"/>
      <c r="BS55" s="1310"/>
      <c r="BT55" s="1310"/>
      <c r="BU55" s="1310"/>
      <c r="BV55" s="1310"/>
      <c r="BW55" s="1310"/>
      <c r="BX55" s="1310">
        <v>53.1</v>
      </c>
      <c r="BY55" s="1310"/>
      <c r="BZ55" s="1310"/>
      <c r="CA55" s="1310"/>
      <c r="CB55" s="1310"/>
      <c r="CC55" s="1310"/>
      <c r="CD55" s="1310"/>
      <c r="CE55" s="1310"/>
      <c r="CF55" s="1310">
        <v>51.2</v>
      </c>
      <c r="CG55" s="1310"/>
      <c r="CH55" s="1310"/>
      <c r="CI55" s="1310"/>
      <c r="CJ55" s="1310"/>
      <c r="CK55" s="1310"/>
      <c r="CL55" s="1310"/>
      <c r="CM55" s="1310"/>
      <c r="CN55" s="1310">
        <v>47.2</v>
      </c>
      <c r="CO55" s="1310"/>
      <c r="CP55" s="1310"/>
      <c r="CQ55" s="1310"/>
      <c r="CR55" s="1310"/>
      <c r="CS55" s="1310"/>
      <c r="CT55" s="1310"/>
      <c r="CU55" s="1310"/>
      <c r="CV55" s="1310">
        <v>49.5</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633</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57.4</v>
      </c>
      <c r="BY57" s="1310"/>
      <c r="BZ57" s="1310"/>
      <c r="CA57" s="1310"/>
      <c r="CB57" s="1310"/>
      <c r="CC57" s="1310"/>
      <c r="CD57" s="1310"/>
      <c r="CE57" s="1310"/>
      <c r="CF57" s="1310">
        <v>58.7</v>
      </c>
      <c r="CG57" s="1310"/>
      <c r="CH57" s="1310"/>
      <c r="CI57" s="1310"/>
      <c r="CJ57" s="1310"/>
      <c r="CK57" s="1310"/>
      <c r="CL57" s="1310"/>
      <c r="CM57" s="1310"/>
      <c r="CN57" s="1310">
        <v>59.8</v>
      </c>
      <c r="CO57" s="1310"/>
      <c r="CP57" s="1310"/>
      <c r="CQ57" s="1310"/>
      <c r="CR57" s="1310"/>
      <c r="CS57" s="1310"/>
      <c r="CT57" s="1310"/>
      <c r="CU57" s="1310"/>
      <c r="CV57" s="1310">
        <v>60.9</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627</v>
      </c>
    </row>
    <row r="64" spans="1:109">
      <c r="B64" s="1280"/>
      <c r="G64" s="1287"/>
      <c r="I64" s="1320"/>
      <c r="J64" s="1320"/>
      <c r="K64" s="1320"/>
      <c r="L64" s="1320"/>
      <c r="M64" s="1320"/>
      <c r="N64" s="1321"/>
      <c r="AM64" s="1287"/>
      <c r="AN64" s="1287" t="s">
        <v>624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634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625</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c r="B73" s="1280"/>
      <c r="G73" s="1306"/>
      <c r="H73" s="1306"/>
      <c r="I73" s="1306"/>
      <c r="J73" s="1306"/>
      <c r="K73" s="1327"/>
      <c r="L73" s="1327"/>
      <c r="M73" s="1327"/>
      <c r="N73" s="1327"/>
      <c r="AM73" s="1298"/>
      <c r="AN73" s="1309" t="s">
        <v>626</v>
      </c>
      <c r="AO73" s="1309"/>
      <c r="AP73" s="1309"/>
      <c r="AQ73" s="1309"/>
      <c r="AR73" s="1309"/>
      <c r="AS73" s="1309"/>
      <c r="AT73" s="1309"/>
      <c r="AU73" s="1309"/>
      <c r="AV73" s="1309"/>
      <c r="AW73" s="1309"/>
      <c r="AX73" s="1309"/>
      <c r="AY73" s="1309"/>
      <c r="AZ73" s="1309"/>
      <c r="BA73" s="1309"/>
      <c r="BB73" s="1309" t="s">
        <v>630</v>
      </c>
      <c r="BC73" s="1309"/>
      <c r="BD73" s="1309"/>
      <c r="BE73" s="1309"/>
      <c r="BF73" s="1309"/>
      <c r="BG73" s="1309"/>
      <c r="BH73" s="1309"/>
      <c r="BI73" s="1309"/>
      <c r="BJ73" s="1309"/>
      <c r="BK73" s="1309"/>
      <c r="BL73" s="1309"/>
      <c r="BM73" s="1309"/>
      <c r="BN73" s="1309"/>
      <c r="BO73" s="1309"/>
      <c r="BP73" s="1310">
        <v>44.2</v>
      </c>
      <c r="BQ73" s="1310"/>
      <c r="BR73" s="1310"/>
      <c r="BS73" s="1310"/>
      <c r="BT73" s="1310"/>
      <c r="BU73" s="1310"/>
      <c r="BV73" s="1310"/>
      <c r="BW73" s="1310"/>
      <c r="BX73" s="1310">
        <v>59.6</v>
      </c>
      <c r="BY73" s="1310"/>
      <c r="BZ73" s="1310"/>
      <c r="CA73" s="1310"/>
      <c r="CB73" s="1310"/>
      <c r="CC73" s="1310"/>
      <c r="CD73" s="1310"/>
      <c r="CE73" s="1310"/>
      <c r="CF73" s="1310">
        <v>51.2</v>
      </c>
      <c r="CG73" s="1310"/>
      <c r="CH73" s="1310"/>
      <c r="CI73" s="1310"/>
      <c r="CJ73" s="1310"/>
      <c r="CK73" s="1310"/>
      <c r="CL73" s="1310"/>
      <c r="CM73" s="1310"/>
      <c r="CN73" s="1310">
        <v>44.2</v>
      </c>
      <c r="CO73" s="1310"/>
      <c r="CP73" s="1310"/>
      <c r="CQ73" s="1310"/>
      <c r="CR73" s="1310"/>
      <c r="CS73" s="1310"/>
      <c r="CT73" s="1310"/>
      <c r="CU73" s="1310"/>
      <c r="CV73" s="1310">
        <v>39</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635</v>
      </c>
      <c r="BC75" s="1309"/>
      <c r="BD75" s="1309"/>
      <c r="BE75" s="1309"/>
      <c r="BF75" s="1309"/>
      <c r="BG75" s="1309"/>
      <c r="BH75" s="1309"/>
      <c r="BI75" s="1309"/>
      <c r="BJ75" s="1309"/>
      <c r="BK75" s="1309"/>
      <c r="BL75" s="1309"/>
      <c r="BM75" s="1309"/>
      <c r="BN75" s="1309"/>
      <c r="BO75" s="1309"/>
      <c r="BP75" s="1310">
        <v>7.4</v>
      </c>
      <c r="BQ75" s="1310"/>
      <c r="BR75" s="1310"/>
      <c r="BS75" s="1310"/>
      <c r="BT75" s="1310"/>
      <c r="BU75" s="1310"/>
      <c r="BV75" s="1310"/>
      <c r="BW75" s="1310"/>
      <c r="BX75" s="1310">
        <v>6.8</v>
      </c>
      <c r="BY75" s="1310"/>
      <c r="BZ75" s="1310"/>
      <c r="CA75" s="1310"/>
      <c r="CB75" s="1310"/>
      <c r="CC75" s="1310"/>
      <c r="CD75" s="1310"/>
      <c r="CE75" s="1310"/>
      <c r="CF75" s="1310">
        <v>6.1</v>
      </c>
      <c r="CG75" s="1310"/>
      <c r="CH75" s="1310"/>
      <c r="CI75" s="1310"/>
      <c r="CJ75" s="1310"/>
      <c r="CK75" s="1310"/>
      <c r="CL75" s="1310"/>
      <c r="CM75" s="1310"/>
      <c r="CN75" s="1310">
        <v>5.2</v>
      </c>
      <c r="CO75" s="1310"/>
      <c r="CP75" s="1310"/>
      <c r="CQ75" s="1310"/>
      <c r="CR75" s="1310"/>
      <c r="CS75" s="1310"/>
      <c r="CT75" s="1310"/>
      <c r="CU75" s="1310"/>
      <c r="CV75" s="1310">
        <v>4.5</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632</v>
      </c>
      <c r="AO77" s="1305"/>
      <c r="AP77" s="1305"/>
      <c r="AQ77" s="1305"/>
      <c r="AR77" s="1305"/>
      <c r="AS77" s="1305"/>
      <c r="AT77" s="1305"/>
      <c r="AU77" s="1305"/>
      <c r="AV77" s="1305"/>
      <c r="AW77" s="1305"/>
      <c r="AX77" s="1305"/>
      <c r="AY77" s="1305"/>
      <c r="AZ77" s="1305"/>
      <c r="BA77" s="1305"/>
      <c r="BB77" s="1309" t="s">
        <v>636</v>
      </c>
      <c r="BC77" s="1309"/>
      <c r="BD77" s="1309"/>
      <c r="BE77" s="1309"/>
      <c r="BF77" s="1309"/>
      <c r="BG77" s="1309"/>
      <c r="BH77" s="1309"/>
      <c r="BI77" s="1309"/>
      <c r="BJ77" s="1309"/>
      <c r="BK77" s="1309"/>
      <c r="BL77" s="1309"/>
      <c r="BM77" s="1309"/>
      <c r="BN77" s="1309"/>
      <c r="BO77" s="1309"/>
      <c r="BP77" s="1310">
        <v>34.9</v>
      </c>
      <c r="BQ77" s="1310"/>
      <c r="BR77" s="1310"/>
      <c r="BS77" s="1310"/>
      <c r="BT77" s="1310"/>
      <c r="BU77" s="1310"/>
      <c r="BV77" s="1310"/>
      <c r="BW77" s="1310"/>
      <c r="BX77" s="1310">
        <v>53.1</v>
      </c>
      <c r="BY77" s="1310"/>
      <c r="BZ77" s="1310"/>
      <c r="CA77" s="1310"/>
      <c r="CB77" s="1310"/>
      <c r="CC77" s="1310"/>
      <c r="CD77" s="1310"/>
      <c r="CE77" s="1310"/>
      <c r="CF77" s="1310">
        <v>51.2</v>
      </c>
      <c r="CG77" s="1310"/>
      <c r="CH77" s="1310"/>
      <c r="CI77" s="1310"/>
      <c r="CJ77" s="1310"/>
      <c r="CK77" s="1310"/>
      <c r="CL77" s="1310"/>
      <c r="CM77" s="1310"/>
      <c r="CN77" s="1310">
        <v>47.2</v>
      </c>
      <c r="CO77" s="1310"/>
      <c r="CP77" s="1310"/>
      <c r="CQ77" s="1310"/>
      <c r="CR77" s="1310"/>
      <c r="CS77" s="1310"/>
      <c r="CT77" s="1310"/>
      <c r="CU77" s="1310"/>
      <c r="CV77" s="1310">
        <v>49.5</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628</v>
      </c>
      <c r="BC79" s="1309"/>
      <c r="BD79" s="1309"/>
      <c r="BE79" s="1309"/>
      <c r="BF79" s="1309"/>
      <c r="BG79" s="1309"/>
      <c r="BH79" s="1309"/>
      <c r="BI79" s="1309"/>
      <c r="BJ79" s="1309"/>
      <c r="BK79" s="1309"/>
      <c r="BL79" s="1309"/>
      <c r="BM79" s="1309"/>
      <c r="BN79" s="1309"/>
      <c r="BO79" s="1309"/>
      <c r="BP79" s="1310">
        <v>7.2</v>
      </c>
      <c r="BQ79" s="1310"/>
      <c r="BR79" s="1310"/>
      <c r="BS79" s="1310"/>
      <c r="BT79" s="1310"/>
      <c r="BU79" s="1310"/>
      <c r="BV79" s="1310"/>
      <c r="BW79" s="1310"/>
      <c r="BX79" s="1310">
        <v>8.6</v>
      </c>
      <c r="BY79" s="1310"/>
      <c r="BZ79" s="1310"/>
      <c r="CA79" s="1310"/>
      <c r="CB79" s="1310"/>
      <c r="CC79" s="1310"/>
      <c r="CD79" s="1310"/>
      <c r="CE79" s="1310"/>
      <c r="CF79" s="1310">
        <v>8.1999999999999993</v>
      </c>
      <c r="CG79" s="1310"/>
      <c r="CH79" s="1310"/>
      <c r="CI79" s="1310"/>
      <c r="CJ79" s="1310"/>
      <c r="CK79" s="1310"/>
      <c r="CL79" s="1310"/>
      <c r="CM79" s="1310"/>
      <c r="CN79" s="1310">
        <v>7.8</v>
      </c>
      <c r="CO79" s="1310"/>
      <c r="CP79" s="1310"/>
      <c r="CQ79" s="1310"/>
      <c r="CR79" s="1310"/>
      <c r="CS79" s="1310"/>
      <c r="CT79" s="1310"/>
      <c r="CU79" s="1310"/>
      <c r="CV79" s="1310">
        <v>7.6</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1gexKaD5TTViPK1iigiOXCmHWQKhyP7NFByUE8A8UywWLIhTluDi4GfWoG4dVsKZ/biJf5grBl9VTYLThzgjdQ==" saltValue="l4T+FuVHUnEfqbAK6Ajt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637</v>
      </c>
    </row>
  </sheetData>
  <sheetProtection algorithmName="SHA-512" hashValue="tF+cojtuPzNkzB3qbebg3H6yMh9yHiE/DNJHGKuE65tSFRsjzXUJsHPS10XPwNYy2PtMnpHC7KjA6pYnJnHoxg==" saltValue="iO7WXisyXsCndXY+itnm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638</v>
      </c>
    </row>
  </sheetData>
  <sheetProtection algorithmName="SHA-512" hashValue="LD9/NnRkIQYG//NUw6Mta+3FK5FFikofVRzqhrQEa4QGpb4Bxw3nDbBYwdCitnbwFSB9cb+cHKsekt+YMe+eEQ==" saltValue="znEkXlSsN+L37quepHdK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39244</v>
      </c>
      <c r="E3" s="162"/>
      <c r="F3" s="163">
        <v>58051</v>
      </c>
      <c r="G3" s="164"/>
      <c r="H3" s="165"/>
    </row>
    <row r="4" spans="1:8">
      <c r="A4" s="166"/>
      <c r="B4" s="167"/>
      <c r="C4" s="168"/>
      <c r="D4" s="169">
        <v>24968</v>
      </c>
      <c r="E4" s="170"/>
      <c r="F4" s="171">
        <v>32143</v>
      </c>
      <c r="G4" s="172"/>
      <c r="H4" s="173"/>
    </row>
    <row r="5" spans="1:8">
      <c r="A5" s="154" t="s">
        <v>551</v>
      </c>
      <c r="B5" s="159"/>
      <c r="C5" s="160"/>
      <c r="D5" s="161">
        <v>54741</v>
      </c>
      <c r="E5" s="162"/>
      <c r="F5" s="163">
        <v>65942</v>
      </c>
      <c r="G5" s="164"/>
      <c r="H5" s="165"/>
    </row>
    <row r="6" spans="1:8">
      <c r="A6" s="166"/>
      <c r="B6" s="167"/>
      <c r="C6" s="168"/>
      <c r="D6" s="169">
        <v>25349</v>
      </c>
      <c r="E6" s="170"/>
      <c r="F6" s="171">
        <v>32778</v>
      </c>
      <c r="G6" s="172"/>
      <c r="H6" s="173"/>
    </row>
    <row r="7" spans="1:8">
      <c r="A7" s="154" t="s">
        <v>552</v>
      </c>
      <c r="B7" s="159"/>
      <c r="C7" s="160"/>
      <c r="D7" s="161">
        <v>26120</v>
      </c>
      <c r="E7" s="162"/>
      <c r="F7" s="163">
        <v>68655</v>
      </c>
      <c r="G7" s="164"/>
      <c r="H7" s="165"/>
    </row>
    <row r="8" spans="1:8">
      <c r="A8" s="166"/>
      <c r="B8" s="167"/>
      <c r="C8" s="168"/>
      <c r="D8" s="169">
        <v>17719</v>
      </c>
      <c r="E8" s="170"/>
      <c r="F8" s="171">
        <v>32316</v>
      </c>
      <c r="G8" s="172"/>
      <c r="H8" s="173"/>
    </row>
    <row r="9" spans="1:8">
      <c r="A9" s="154" t="s">
        <v>553</v>
      </c>
      <c r="B9" s="159"/>
      <c r="C9" s="160"/>
      <c r="D9" s="161">
        <v>28258</v>
      </c>
      <c r="E9" s="162"/>
      <c r="F9" s="163">
        <v>66863</v>
      </c>
      <c r="G9" s="164"/>
      <c r="H9" s="165"/>
    </row>
    <row r="10" spans="1:8">
      <c r="A10" s="166"/>
      <c r="B10" s="167"/>
      <c r="C10" s="168"/>
      <c r="D10" s="169">
        <v>10534</v>
      </c>
      <c r="E10" s="170"/>
      <c r="F10" s="171">
        <v>32770</v>
      </c>
      <c r="G10" s="172"/>
      <c r="H10" s="173"/>
    </row>
    <row r="11" spans="1:8">
      <c r="A11" s="154" t="s">
        <v>554</v>
      </c>
      <c r="B11" s="159"/>
      <c r="C11" s="160"/>
      <c r="D11" s="161">
        <v>48548</v>
      </c>
      <c r="E11" s="162"/>
      <c r="F11" s="163">
        <v>72051</v>
      </c>
      <c r="G11" s="164"/>
      <c r="H11" s="165"/>
    </row>
    <row r="12" spans="1:8">
      <c r="A12" s="166"/>
      <c r="B12" s="167"/>
      <c r="C12" s="174"/>
      <c r="D12" s="169">
        <v>25695</v>
      </c>
      <c r="E12" s="170"/>
      <c r="F12" s="171">
        <v>34140</v>
      </c>
      <c r="G12" s="172"/>
      <c r="H12" s="173"/>
    </row>
    <row r="13" spans="1:8">
      <c r="A13" s="154"/>
      <c r="B13" s="159"/>
      <c r="C13" s="175"/>
      <c r="D13" s="176">
        <v>39382</v>
      </c>
      <c r="E13" s="177"/>
      <c r="F13" s="178">
        <v>66312</v>
      </c>
      <c r="G13" s="179"/>
      <c r="H13" s="165"/>
    </row>
    <row r="14" spans="1:8">
      <c r="A14" s="166"/>
      <c r="B14" s="167"/>
      <c r="C14" s="168"/>
      <c r="D14" s="169">
        <v>20853</v>
      </c>
      <c r="E14" s="170"/>
      <c r="F14" s="171">
        <v>32829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0.2</v>
      </c>
      <c r="C19" s="180">
        <f>ROUND(VALUE(SUBSTITUTE(実質収支比率等に係る経年分析!G$48,"▲","-")),2)</f>
        <v>0.03</v>
      </c>
      <c r="D19" s="180">
        <f>ROUND(VALUE(SUBSTITUTE(実質収支比率等に係る経年分析!H$48,"▲","-")),2)</f>
        <v>0.01</v>
      </c>
      <c r="E19" s="180">
        <f>ROUND(VALUE(SUBSTITUTE(実質収支比率等に係る経年分析!I$48,"▲","-")),2)</f>
        <v>0</v>
      </c>
      <c r="F19" s="180">
        <f>ROUND(VALUE(SUBSTITUTE(実質収支比率等に係る経年分析!J$48,"▲","-")),2)</f>
        <v>0.67</v>
      </c>
    </row>
    <row r="20" spans="1:11">
      <c r="A20" s="180" t="s">
        <v>55</v>
      </c>
      <c r="B20" s="180">
        <f>ROUND(VALUE(SUBSTITUTE(実質収支比率等に係る経年分析!F$47,"▲","-")),2)</f>
        <v>7.17</v>
      </c>
      <c r="C20" s="180">
        <f>ROUND(VALUE(SUBSTITUTE(実質収支比率等に係る経年分析!G$47,"▲","-")),2)</f>
        <v>6.68</v>
      </c>
      <c r="D20" s="180">
        <f>ROUND(VALUE(SUBSTITUTE(実質収支比率等に係る経年分析!H$47,"▲","-")),2)</f>
        <v>6.49</v>
      </c>
      <c r="E20" s="180">
        <f>ROUND(VALUE(SUBSTITUTE(実質収支比率等に係る経年分析!I$47,"▲","-")),2)</f>
        <v>5.72</v>
      </c>
      <c r="F20" s="180">
        <f>ROUND(VALUE(SUBSTITUTE(実質収支比率等に係る経年分析!J$47,"▲","-")),2)</f>
        <v>5.77</v>
      </c>
    </row>
    <row r="21" spans="1:11">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0.7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2.2799999999999998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都市開発資金特別会計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13.51</v>
      </c>
    </row>
    <row r="36" spans="1:16">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6.44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4.57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2.82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1.1000000000000001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4801</v>
      </c>
      <c r="E42" s="182"/>
      <c r="F42" s="182"/>
      <c r="G42" s="182">
        <f>'実質公債費比率（分子）の構造'!L$52</f>
        <v>4886</v>
      </c>
      <c r="H42" s="182"/>
      <c r="I42" s="182"/>
      <c r="J42" s="182">
        <f>'実質公債費比率（分子）の構造'!M$52</f>
        <v>4679</v>
      </c>
      <c r="K42" s="182"/>
      <c r="L42" s="182"/>
      <c r="M42" s="182">
        <f>'実質公債費比率（分子）の構造'!N$52</f>
        <v>4657</v>
      </c>
      <c r="N42" s="182"/>
      <c r="O42" s="182"/>
      <c r="P42" s="182">
        <f>'実質公債費比率（分子）の構造'!O$52</f>
        <v>4779</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48</v>
      </c>
      <c r="C44" s="182"/>
      <c r="D44" s="182"/>
      <c r="E44" s="182">
        <f>'実質公債費比率（分子）の構造'!L$50</f>
        <v>48</v>
      </c>
      <c r="F44" s="182"/>
      <c r="G44" s="182"/>
      <c r="H44" s="182">
        <f>'実質公債費比率（分子）の構造'!M$50</f>
        <v>47</v>
      </c>
      <c r="I44" s="182"/>
      <c r="J44" s="182"/>
      <c r="K44" s="182">
        <f>'実質公債費比率（分子）の構造'!N$50</f>
        <v>47</v>
      </c>
      <c r="L44" s="182"/>
      <c r="M44" s="182"/>
      <c r="N44" s="182">
        <f>'実質公債費比率（分子）の構造'!O$50</f>
        <v>47</v>
      </c>
      <c r="O44" s="182"/>
      <c r="P44" s="182"/>
    </row>
    <row r="45" spans="1:16">
      <c r="A45" s="182" t="s">
        <v>66</v>
      </c>
      <c r="B45" s="182">
        <f>'実質公債費比率（分子）の構造'!K$49</f>
        <v>103</v>
      </c>
      <c r="C45" s="182"/>
      <c r="D45" s="182"/>
      <c r="E45" s="182">
        <f>'実質公債費比率（分子）の構造'!L$49</f>
        <v>103</v>
      </c>
      <c r="F45" s="182"/>
      <c r="G45" s="182"/>
      <c r="H45" s="182">
        <f>'実質公債費比率（分子）の構造'!M$49</f>
        <v>97</v>
      </c>
      <c r="I45" s="182"/>
      <c r="J45" s="182"/>
      <c r="K45" s="182">
        <f>'実質公債費比率（分子）の構造'!N$49</f>
        <v>97</v>
      </c>
      <c r="L45" s="182"/>
      <c r="M45" s="182"/>
      <c r="N45" s="182">
        <f>'実質公債費比率（分子）の構造'!O$49</f>
        <v>99</v>
      </c>
      <c r="O45" s="182"/>
      <c r="P45" s="182"/>
    </row>
    <row r="46" spans="1:16">
      <c r="A46" s="182" t="s">
        <v>67</v>
      </c>
      <c r="B46" s="182">
        <f>'実質公債費比率（分子）の構造'!K$48</f>
        <v>1708</v>
      </c>
      <c r="C46" s="182"/>
      <c r="D46" s="182"/>
      <c r="E46" s="182">
        <f>'実質公債費比率（分子）の構造'!L$48</f>
        <v>1782</v>
      </c>
      <c r="F46" s="182"/>
      <c r="G46" s="182"/>
      <c r="H46" s="182">
        <f>'実質公債費比率（分子）の構造'!M$48</f>
        <v>1516</v>
      </c>
      <c r="I46" s="182"/>
      <c r="J46" s="182"/>
      <c r="K46" s="182">
        <f>'実質公債費比率（分子）の構造'!N$48</f>
        <v>1491</v>
      </c>
      <c r="L46" s="182"/>
      <c r="M46" s="182"/>
      <c r="N46" s="182">
        <f>'実質公債費比率（分子）の構造'!O$48</f>
        <v>1469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4660</v>
      </c>
      <c r="C49" s="182"/>
      <c r="D49" s="182"/>
      <c r="E49" s="182">
        <f>'実質公債費比率（分子）の構造'!L$45</f>
        <v>4367</v>
      </c>
      <c r="F49" s="182"/>
      <c r="G49" s="182"/>
      <c r="H49" s="182">
        <f>'実質公債費比率（分子）の構造'!M$45</f>
        <v>4239</v>
      </c>
      <c r="I49" s="182"/>
      <c r="J49" s="182"/>
      <c r="K49" s="182">
        <f>'実質公債費比率（分子）の構造'!N$45</f>
        <v>4145</v>
      </c>
      <c r="L49" s="182"/>
      <c r="M49" s="182"/>
      <c r="N49" s="182">
        <f>'実質公債費比率（分子）の構造'!O$45</f>
        <v>4066</v>
      </c>
      <c r="O49" s="182"/>
      <c r="P49" s="182"/>
    </row>
    <row r="50" spans="1:16">
      <c r="A50" s="182" t="s">
        <v>71</v>
      </c>
      <c r="B50" s="182" t="e">
        <f>NA()</f>
        <v>#N/A</v>
      </c>
      <c r="C50" s="182">
        <f>IF(ISNUMBER('実質公債費比率（分子）の構造'!K$53),'実質公債費比率（分子）の構造'!K$53,NA())</f>
        <v>1718</v>
      </c>
      <c r="D50" s="182" t="e">
        <f>NA()</f>
        <v>#N/A</v>
      </c>
      <c r="E50" s="182" t="e">
        <f>NA()</f>
        <v>#N/A</v>
      </c>
      <c r="F50" s="182">
        <f>IF(ISNUMBER('実質公債費比率（分子）の構造'!L$53),'実質公債費比率（分子）の構造'!L$53,NA())</f>
        <v>1414</v>
      </c>
      <c r="G50" s="182" t="e">
        <f>NA()</f>
        <v>#N/A</v>
      </c>
      <c r="H50" s="182" t="e">
        <f>NA()</f>
        <v>#N/A</v>
      </c>
      <c r="I50" s="182">
        <f>IF(ISNUMBER('実質公債費比率（分子）の構造'!M$53),'実質公債費比率（分子）の構造'!M$53,NA())</f>
        <v>1220</v>
      </c>
      <c r="J50" s="182" t="e">
        <f>NA()</f>
        <v>#N/A</v>
      </c>
      <c r="K50" s="182" t="e">
        <f>NA()</f>
        <v>#N/A</v>
      </c>
      <c r="L50" s="182">
        <f>IF(ISNUMBER('実質公債費比率（分子）の構造'!N$53),'実質公債費比率（分子）の構造'!N$53,NA())</f>
        <v>1123</v>
      </c>
      <c r="M50" s="182" t="e">
        <f>NA()</f>
        <v>#N/A</v>
      </c>
      <c r="N50" s="182" t="e">
        <f>NA()</f>
        <v>#N/A</v>
      </c>
      <c r="O50" s="182">
        <f>IF(ISNUMBER('実質公債費比率（分子）の構造'!O$53),'実質公債費比率（分子）の構造'!O$53,NA())</f>
        <v>902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47075</v>
      </c>
      <c r="E56" s="181"/>
      <c r="F56" s="181"/>
      <c r="G56" s="181">
        <f>'将来負担比率（分子）の構造'!J$52</f>
        <v>47261</v>
      </c>
      <c r="H56" s="181"/>
      <c r="I56" s="181"/>
      <c r="J56" s="181">
        <f>'将来負担比率（分子）の構造'!K$52</f>
        <v>47940</v>
      </c>
      <c r="K56" s="181"/>
      <c r="L56" s="181"/>
      <c r="M56" s="181">
        <f>'将来負担比率（分子）の構造'!L$52</f>
        <v>47463</v>
      </c>
      <c r="N56" s="181"/>
      <c r="O56" s="181"/>
      <c r="P56" s="181">
        <f>'将来負担比率（分子）の構造'!M$52</f>
        <v>47406</v>
      </c>
    </row>
    <row r="57" spans="1:16">
      <c r="A57" s="181" t="s">
        <v>42</v>
      </c>
      <c r="B57" s="181"/>
      <c r="C57" s="181"/>
      <c r="D57" s="181">
        <f>'将来負担比率（分子）の構造'!I$51</f>
        <v>18226</v>
      </c>
      <c r="E57" s="181"/>
      <c r="F57" s="181"/>
      <c r="G57" s="181">
        <f>'将来負担比率（分子）の構造'!J$51</f>
        <v>18697</v>
      </c>
      <c r="H57" s="181"/>
      <c r="I57" s="181"/>
      <c r="J57" s="181">
        <f>'将来負担比率（分子）の構造'!K$51</f>
        <v>19224</v>
      </c>
      <c r="K57" s="181"/>
      <c r="L57" s="181"/>
      <c r="M57" s="181">
        <f>'将来負担比率（分子）の構造'!L$51</f>
        <v>20917</v>
      </c>
      <c r="N57" s="181"/>
      <c r="O57" s="181"/>
      <c r="P57" s="181">
        <f>'将来負担比率（分子）の構造'!M$51</f>
        <v>22396</v>
      </c>
    </row>
    <row r="58" spans="1:16">
      <c r="A58" s="181" t="s">
        <v>41</v>
      </c>
      <c r="B58" s="181"/>
      <c r="C58" s="181"/>
      <c r="D58" s="181">
        <f>'将来負担比率（分子）の構造'!I$50</f>
        <v>7121</v>
      </c>
      <c r="E58" s="181"/>
      <c r="F58" s="181"/>
      <c r="G58" s="181">
        <f>'将来負担比率（分子）の構造'!J$50</f>
        <v>6107</v>
      </c>
      <c r="H58" s="181"/>
      <c r="I58" s="181"/>
      <c r="J58" s="181">
        <f>'将来負担比率（分子）の構造'!K$50</f>
        <v>6122</v>
      </c>
      <c r="K58" s="181"/>
      <c r="L58" s="181"/>
      <c r="M58" s="181">
        <f>'将来負担比率（分子）の構造'!L$50</f>
        <v>5692</v>
      </c>
      <c r="N58" s="181"/>
      <c r="O58" s="181"/>
      <c r="P58" s="181">
        <f>'将来負担比率（分子）の構造'!M$50</f>
        <v>5138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4584</v>
      </c>
      <c r="C62" s="181"/>
      <c r="D62" s="181"/>
      <c r="E62" s="181">
        <f>'将来負担比率（分子）の構造'!J$45</f>
        <v>4764</v>
      </c>
      <c r="F62" s="181"/>
      <c r="G62" s="181"/>
      <c r="H62" s="181">
        <f>'将来負担比率（分子）の構造'!K$45</f>
        <v>4720</v>
      </c>
      <c r="I62" s="181"/>
      <c r="J62" s="181"/>
      <c r="K62" s="181">
        <f>'将来負担比率（分子）の構造'!L$45</f>
        <v>4761</v>
      </c>
      <c r="L62" s="181"/>
      <c r="M62" s="181"/>
      <c r="N62" s="181">
        <f>'将来負担比率（分子）の構造'!M$45</f>
        <v>4908</v>
      </c>
      <c r="O62" s="181"/>
      <c r="P62" s="181"/>
    </row>
    <row r="63" spans="1:16">
      <c r="A63" s="181" t="s">
        <v>34</v>
      </c>
      <c r="B63" s="181">
        <f>'将来負担比率（分子）の構造'!I$44</f>
        <v>575</v>
      </c>
      <c r="C63" s="181"/>
      <c r="D63" s="181"/>
      <c r="E63" s="181">
        <f>'将来負担比率（分子）の構造'!J$44</f>
        <v>579</v>
      </c>
      <c r="F63" s="181"/>
      <c r="G63" s="181"/>
      <c r="H63" s="181">
        <f>'将来負担比率（分子）の構造'!K$44</f>
        <v>687</v>
      </c>
      <c r="I63" s="181"/>
      <c r="J63" s="181"/>
      <c r="K63" s="181">
        <f>'将来負担比率（分子）の構造'!L$44</f>
        <v>958</v>
      </c>
      <c r="L63" s="181"/>
      <c r="M63" s="181"/>
      <c r="N63" s="181">
        <f>'将来負担比率（分子）の構造'!M$44</f>
        <v>1092</v>
      </c>
      <c r="O63" s="181"/>
      <c r="P63" s="181"/>
    </row>
    <row r="64" spans="1:16">
      <c r="A64" s="181" t="s">
        <v>33</v>
      </c>
      <c r="B64" s="181">
        <f>'将来負担比率（分子）の構造'!I$43</f>
        <v>28621</v>
      </c>
      <c r="C64" s="181"/>
      <c r="D64" s="181"/>
      <c r="E64" s="181">
        <f>'将来負担比率（分子）の構造'!J$43</f>
        <v>29540</v>
      </c>
      <c r="F64" s="181"/>
      <c r="G64" s="181"/>
      <c r="H64" s="181">
        <f>'将来負担比率（分子）の構造'!K$43</f>
        <v>28610</v>
      </c>
      <c r="I64" s="181"/>
      <c r="J64" s="181"/>
      <c r="K64" s="181">
        <f>'将来負担比率（分子）の構造'!L$43</f>
        <v>28204</v>
      </c>
      <c r="L64" s="181"/>
      <c r="M64" s="181"/>
      <c r="N64" s="181">
        <f>'将来負担比率（分子）の構造'!M$43</f>
        <v>26566</v>
      </c>
      <c r="O64" s="181"/>
      <c r="P64" s="181"/>
    </row>
    <row r="65" spans="1:16">
      <c r="A65" s="181" t="s">
        <v>32</v>
      </c>
      <c r="B65" s="181">
        <f>'将来負担比率（分子）の構造'!I$42</f>
        <v>708</v>
      </c>
      <c r="C65" s="181"/>
      <c r="D65" s="181"/>
      <c r="E65" s="181">
        <f>'将来負担比率（分子）の構造'!J$42</f>
        <v>632</v>
      </c>
      <c r="F65" s="181"/>
      <c r="G65" s="181"/>
      <c r="H65" s="181">
        <f>'将来負担比率（分子）の構造'!K$42</f>
        <v>569</v>
      </c>
      <c r="I65" s="181"/>
      <c r="J65" s="181"/>
      <c r="K65" s="181">
        <f>'将来負担比率（分子）の構造'!L$42</f>
        <v>506</v>
      </c>
      <c r="L65" s="181"/>
      <c r="M65" s="181"/>
      <c r="N65" s="181">
        <f>'将来負担比率（分子）の構造'!M$42</f>
        <v>443</v>
      </c>
      <c r="O65" s="181"/>
      <c r="P65" s="181"/>
    </row>
    <row r="66" spans="1:16">
      <c r="A66" s="181" t="s">
        <v>31</v>
      </c>
      <c r="B66" s="181">
        <f>'将来負担比率（分子）の構造'!I$41</f>
        <v>48483</v>
      </c>
      <c r="C66" s="181"/>
      <c r="D66" s="181"/>
      <c r="E66" s="181">
        <f>'将来負担比率（分子）の構造'!J$41</f>
        <v>50626</v>
      </c>
      <c r="F66" s="181"/>
      <c r="G66" s="181"/>
      <c r="H66" s="181">
        <f>'将来負担比率（分子）の構造'!K$41</f>
        <v>50846</v>
      </c>
      <c r="I66" s="181"/>
      <c r="J66" s="181"/>
      <c r="K66" s="181">
        <f>'将来負担比率（分子）の構造'!L$41</f>
        <v>50190</v>
      </c>
      <c r="L66" s="181"/>
      <c r="M66" s="181"/>
      <c r="N66" s="181">
        <f>'将来負担比率（分子）の構造'!M$41</f>
        <v>51209</v>
      </c>
      <c r="O66" s="181"/>
      <c r="P66" s="181"/>
    </row>
    <row r="67" spans="1:16">
      <c r="A67" s="181" t="s">
        <v>75</v>
      </c>
      <c r="B67" s="181" t="e">
        <f>NA()</f>
        <v>#N/A</v>
      </c>
      <c r="C67" s="181">
        <f>IF(ISNUMBER('将来負担比率（分子）の構造'!I$53), IF('将来負担比率（分子）の構造'!I$53 &lt; 0, 0, '将来負担比率（分子）の構造'!I$53), NA())</f>
        <v>10548</v>
      </c>
      <c r="D67" s="181" t="e">
        <f>NA()</f>
        <v>#N/A</v>
      </c>
      <c r="E67" s="181" t="e">
        <f>NA()</f>
        <v>#N/A</v>
      </c>
      <c r="F67" s="181">
        <f>IF(ISNUMBER('将来負担比率（分子）の構造'!J$53), IF('将来負担比率（分子）の構造'!J$53 &lt; 0, 0, '将来負担比率（分子）の構造'!J$53), NA())</f>
        <v>14075</v>
      </c>
      <c r="G67" s="181" t="e">
        <f>NA()</f>
        <v>#N/A</v>
      </c>
      <c r="H67" s="181" t="e">
        <f>NA()</f>
        <v>#N/A</v>
      </c>
      <c r="I67" s="181">
        <f>IF(ISNUMBER('将来負担比率（分子）の構造'!K$53), IF('将来負担比率（分子）の構造'!K$53 &lt; 0, 0, '将来負担比率（分子）の構造'!K$53), NA())</f>
        <v>12146</v>
      </c>
      <c r="J67" s="181" t="e">
        <f>NA()</f>
        <v>#N/A</v>
      </c>
      <c r="K67" s="181" t="e">
        <f>NA()</f>
        <v>#N/A</v>
      </c>
      <c r="L67" s="181">
        <f>IF(ISNUMBER('将来負担比率（分子）の構造'!L$53), IF('将来負担比率（分子）の構造'!L$53 &lt; 0, 0, '将来負担比率（分子）の構造'!L$53), NA())</f>
        <v>10546</v>
      </c>
      <c r="M67" s="181" t="e">
        <f>NA()</f>
        <v>#N/A</v>
      </c>
      <c r="N67" s="181" t="e">
        <f>NA()</f>
        <v>#N/A</v>
      </c>
      <c r="O67" s="181">
        <f>IF(ISNUMBER('将来負担比率（分子）の構造'!M$53), IF('将来負担比率（分子）の構造'!M$53 &lt; 0, 0, '将来負担比率（分子）の構造'!M$53), NA())</f>
        <v>9278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1751</v>
      </c>
      <c r="C72" s="185">
        <f>基金残高に係る経年分析!G55</f>
        <v>1554</v>
      </c>
      <c r="D72" s="185">
        <f>基金残高に係る経年分析!H55</f>
        <v>1565</v>
      </c>
    </row>
    <row r="73" spans="1:16">
      <c r="A73" s="184" t="s">
        <v>78</v>
      </c>
      <c r="B73" s="185">
        <f>基金残高に係る経年分析!F56</f>
        <v>212</v>
      </c>
      <c r="C73" s="185">
        <f>基金残高に係る経年分析!G56</f>
        <v>212</v>
      </c>
      <c r="D73" s="185">
        <f>基金残高に係る経年分析!H56</f>
        <v>212</v>
      </c>
    </row>
    <row r="74" spans="1:16">
      <c r="A74" s="184" t="s">
        <v>79</v>
      </c>
      <c r="B74" s="185">
        <f>基金残高に係る経年分析!F57</f>
        <v>4102</v>
      </c>
      <c r="C74" s="185">
        <f>基金残高に係る経年分析!G57</f>
        <v>3867</v>
      </c>
      <c r="D74" s="185">
        <f>基金残高に係る経年分析!H57</f>
        <v>3303</v>
      </c>
    </row>
  </sheetData>
  <sheetProtection algorithmName="SHA-512" hashValue="4GhPK3/RgV1u6tett2YRuBk6VUtF+31hvTSMAuZb2BQ5cRiz1Z7vAueyQejk/0EXU7GaJ2hfsDMhb9pAP7cE2w==" saltValue="RHeyJNZuO3hZP1i+LH65n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門真市</cp:lastModifiedBy>
  <dcterms:modified xsi:type="dcterms:W3CDTF">2021-11-01T07:42:40Z</dcterms:modified>
</cp:coreProperties>
</file>