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4083EFF-0B8B-408B-84B2-03F459342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1" sheetId="5" r:id="rId1"/>
    <sheet name="1-2" sheetId="6" r:id="rId2"/>
    <sheet name="1-3・4" sheetId="12" r:id="rId3"/>
    <sheet name="1-5" sheetId="8" r:id="rId4"/>
    <sheet name="1-6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12" l="1"/>
  <c r="A41" i="12"/>
  <c r="A40" i="12"/>
  <c r="A39" i="12"/>
  <c r="A38" i="12"/>
  <c r="C33" i="12"/>
  <c r="B33" i="12"/>
  <c r="C32" i="12"/>
  <c r="B32" i="12"/>
  <c r="C31" i="12"/>
  <c r="B31" i="12"/>
  <c r="C30" i="12"/>
  <c r="B30" i="12"/>
  <c r="C29" i="12"/>
  <c r="B29" i="12"/>
  <c r="F17" i="8" l="1"/>
  <c r="F40" i="8" l="1"/>
  <c r="Q17" i="8" l="1"/>
  <c r="M17" i="8"/>
  <c r="L17" i="8"/>
  <c r="K17" i="8"/>
  <c r="J17" i="8"/>
  <c r="I17" i="8"/>
  <c r="H17" i="8"/>
  <c r="D17" i="8"/>
  <c r="B17" i="8" l="1"/>
  <c r="F47" i="8" l="1"/>
  <c r="F46" i="8"/>
  <c r="F45" i="8"/>
  <c r="F42" i="8"/>
  <c r="F41" i="8"/>
</calcChain>
</file>

<file path=xl/sharedStrings.xml><?xml version="1.0" encoding="utf-8"?>
<sst xmlns="http://schemas.openxmlformats.org/spreadsheetml/2006/main" count="565" uniqueCount="317">
  <si>
    <t>市街化</t>
    <rPh sb="0" eb="3">
      <t>シガイカ</t>
    </rPh>
    <phoneticPr fontId="7"/>
  </si>
  <si>
    <t>第一種低層</t>
    <rPh sb="0" eb="1">
      <t>ダイ</t>
    </rPh>
    <rPh sb="1" eb="3">
      <t>イッシュ</t>
    </rPh>
    <rPh sb="3" eb="5">
      <t>テイソウ</t>
    </rPh>
    <phoneticPr fontId="7"/>
  </si>
  <si>
    <t>第二種低層</t>
    <rPh sb="0" eb="1">
      <t>ダイ</t>
    </rPh>
    <rPh sb="1" eb="2">
      <t>ニ</t>
    </rPh>
    <rPh sb="2" eb="3">
      <t>シュ</t>
    </rPh>
    <rPh sb="3" eb="5">
      <t>テイソウ</t>
    </rPh>
    <phoneticPr fontId="7"/>
  </si>
  <si>
    <t>第一種中高</t>
    <rPh sb="0" eb="1">
      <t>ダイ</t>
    </rPh>
    <rPh sb="1" eb="3">
      <t>イッシュ</t>
    </rPh>
    <rPh sb="3" eb="5">
      <t>チュウコウ</t>
    </rPh>
    <phoneticPr fontId="7"/>
  </si>
  <si>
    <t>第二種中高</t>
    <rPh sb="0" eb="3">
      <t>ダイ2シュ</t>
    </rPh>
    <rPh sb="3" eb="5">
      <t>チュウコウ</t>
    </rPh>
    <phoneticPr fontId="7"/>
  </si>
  <si>
    <t>第一種</t>
    <rPh sb="0" eb="1">
      <t>ダイ</t>
    </rPh>
    <rPh sb="1" eb="3">
      <t>イッシュ</t>
    </rPh>
    <phoneticPr fontId="7"/>
  </si>
  <si>
    <t>第二種</t>
    <rPh sb="0" eb="3">
      <t>ダイニシュ</t>
    </rPh>
    <phoneticPr fontId="7"/>
  </si>
  <si>
    <t>準住居</t>
    <rPh sb="0" eb="1">
      <t>ジュン</t>
    </rPh>
    <rPh sb="1" eb="3">
      <t>ジュウキョ</t>
    </rPh>
    <phoneticPr fontId="7"/>
  </si>
  <si>
    <t>近隣商業</t>
    <rPh sb="0" eb="2">
      <t>キンリン</t>
    </rPh>
    <rPh sb="2" eb="4">
      <t>ショウギョウ</t>
    </rPh>
    <phoneticPr fontId="7"/>
  </si>
  <si>
    <t>商業</t>
    <rPh sb="0" eb="2">
      <t>ショウギョウ</t>
    </rPh>
    <phoneticPr fontId="7"/>
  </si>
  <si>
    <t>準工業</t>
    <rPh sb="0" eb="1">
      <t>ジュン</t>
    </rPh>
    <rPh sb="1" eb="3">
      <t>コウギョウ</t>
    </rPh>
    <phoneticPr fontId="7"/>
  </si>
  <si>
    <t>工業</t>
    <rPh sb="0" eb="2">
      <t>コウギョウ</t>
    </rPh>
    <phoneticPr fontId="7"/>
  </si>
  <si>
    <t>工業専用</t>
    <rPh sb="0" eb="2">
      <t>コウギョウ</t>
    </rPh>
    <rPh sb="2" eb="4">
      <t>センヨウ</t>
    </rPh>
    <phoneticPr fontId="7"/>
  </si>
  <si>
    <t>住居専用</t>
    <rPh sb="0" eb="2">
      <t>ジュウキョ</t>
    </rPh>
    <rPh sb="2" eb="4">
      <t>センヨウ</t>
    </rPh>
    <phoneticPr fontId="7"/>
  </si>
  <si>
    <t>層住居専用</t>
    <rPh sb="0" eb="1">
      <t>ソウ</t>
    </rPh>
    <rPh sb="1" eb="3">
      <t>ジュウキョ</t>
    </rPh>
    <rPh sb="3" eb="5">
      <t>センヨウ</t>
    </rPh>
    <phoneticPr fontId="7"/>
  </si>
  <si>
    <t>住居</t>
    <rPh sb="0" eb="2">
      <t>ジュウキョ</t>
    </rPh>
    <phoneticPr fontId="7"/>
  </si>
  <si>
    <t>区域</t>
    <rPh sb="0" eb="2">
      <t>クイキ</t>
    </rPh>
    <phoneticPr fontId="7"/>
  </si>
  <si>
    <t>調整区域</t>
    <rPh sb="0" eb="2">
      <t>チョウセイ</t>
    </rPh>
    <rPh sb="2" eb="4">
      <t>クイキ</t>
    </rPh>
    <phoneticPr fontId="7"/>
  </si>
  <si>
    <t>地域</t>
    <rPh sb="0" eb="2">
      <t>チイキ</t>
    </rPh>
    <phoneticPr fontId="7"/>
  </si>
  <si>
    <t>面積</t>
    <rPh sb="0" eb="2">
      <t>メンセキ</t>
    </rPh>
    <phoneticPr fontId="7"/>
  </si>
  <si>
    <t>-</t>
  </si>
  <si>
    <t>市制の施行</t>
    <rPh sb="0" eb="2">
      <t>シセイ</t>
    </rPh>
    <rPh sb="3" eb="5">
      <t>セコウ</t>
    </rPh>
    <phoneticPr fontId="10"/>
  </si>
  <si>
    <t>町村の合併</t>
    <rPh sb="0" eb="2">
      <t>チョウソン</t>
    </rPh>
    <rPh sb="3" eb="5">
      <t>ガッペイ</t>
    </rPh>
    <phoneticPr fontId="10"/>
  </si>
  <si>
    <t>町制の施行</t>
    <rPh sb="0" eb="2">
      <t>チョウセイ</t>
    </rPh>
    <rPh sb="3" eb="5">
      <t>セコウ</t>
    </rPh>
    <phoneticPr fontId="10"/>
  </si>
  <si>
    <t>町村制実施に</t>
    <rPh sb="0" eb="2">
      <t>チョウソン</t>
    </rPh>
    <rPh sb="2" eb="3">
      <t>セイ</t>
    </rPh>
    <rPh sb="3" eb="5">
      <t>ジッシ</t>
    </rPh>
    <phoneticPr fontId="10"/>
  </si>
  <si>
    <t>村の合併</t>
    <rPh sb="0" eb="1">
      <t>ムラ</t>
    </rPh>
    <rPh sb="2" eb="4">
      <t>ガッペイ</t>
    </rPh>
    <phoneticPr fontId="10"/>
  </si>
  <si>
    <t>より村の編成</t>
    <rPh sb="2" eb="3">
      <t>ムラ</t>
    </rPh>
    <rPh sb="4" eb="6">
      <t>ヘンセイ</t>
    </rPh>
    <phoneticPr fontId="10"/>
  </si>
  <si>
    <t>門真一番上村</t>
    <rPh sb="0" eb="2">
      <t>カドマ</t>
    </rPh>
    <rPh sb="2" eb="4">
      <t>イチバン</t>
    </rPh>
    <rPh sb="4" eb="6">
      <t>カミムラ</t>
    </rPh>
    <phoneticPr fontId="10"/>
  </si>
  <si>
    <t>門真一番下村</t>
    <rPh sb="0" eb="2">
      <t>カドマ</t>
    </rPh>
    <rPh sb="2" eb="4">
      <t>イチバン</t>
    </rPh>
    <rPh sb="4" eb="6">
      <t>シモムラ</t>
    </rPh>
    <phoneticPr fontId="10"/>
  </si>
  <si>
    <t>門真村</t>
    <rPh sb="0" eb="2">
      <t>カドマ</t>
    </rPh>
    <rPh sb="2" eb="3">
      <t>ムラ</t>
    </rPh>
    <phoneticPr fontId="10"/>
  </si>
  <si>
    <t>門真二番村</t>
    <rPh sb="0" eb="2">
      <t>カドマ</t>
    </rPh>
    <rPh sb="2" eb="4">
      <t>ニバン</t>
    </rPh>
    <rPh sb="4" eb="5">
      <t>ムラ</t>
    </rPh>
    <phoneticPr fontId="10"/>
  </si>
  <si>
    <t>門真三番村</t>
    <rPh sb="0" eb="2">
      <t>カドマ</t>
    </rPh>
    <rPh sb="2" eb="3">
      <t>３</t>
    </rPh>
    <rPh sb="3" eb="4">
      <t>バン</t>
    </rPh>
    <rPh sb="4" eb="5">
      <t>ムラ</t>
    </rPh>
    <phoneticPr fontId="10"/>
  </si>
  <si>
    <t>門真四番村</t>
    <rPh sb="0" eb="2">
      <t>カドマ</t>
    </rPh>
    <rPh sb="2" eb="3">
      <t>４</t>
    </rPh>
    <rPh sb="3" eb="4">
      <t>バン</t>
    </rPh>
    <rPh sb="4" eb="5">
      <t>ムラ</t>
    </rPh>
    <phoneticPr fontId="10"/>
  </si>
  <si>
    <t>門真町</t>
    <rPh sb="0" eb="2">
      <t>カドマ</t>
    </rPh>
    <rPh sb="2" eb="3">
      <t>チョウ</t>
    </rPh>
    <phoneticPr fontId="10"/>
  </si>
  <si>
    <t>桑才村</t>
    <rPh sb="0" eb="2">
      <t>クワザイ</t>
    </rPh>
    <rPh sb="2" eb="3">
      <t>ムラ</t>
    </rPh>
    <phoneticPr fontId="10"/>
  </si>
  <si>
    <t>常称寺村</t>
    <rPh sb="0" eb="1">
      <t>ジョウ</t>
    </rPh>
    <rPh sb="1" eb="2">
      <t>ショウ</t>
    </rPh>
    <rPh sb="2" eb="3">
      <t>ジ</t>
    </rPh>
    <rPh sb="3" eb="4">
      <t>ムラ</t>
    </rPh>
    <phoneticPr fontId="10"/>
  </si>
  <si>
    <t>野口村</t>
    <rPh sb="0" eb="2">
      <t>ノグチ</t>
    </rPh>
    <rPh sb="2" eb="3">
      <t>ムラ</t>
    </rPh>
    <phoneticPr fontId="10"/>
  </si>
  <si>
    <t>大和田村</t>
    <rPh sb="0" eb="4">
      <t>オオワダムラ</t>
    </rPh>
    <phoneticPr fontId="10"/>
  </si>
  <si>
    <t>横地村</t>
    <rPh sb="0" eb="2">
      <t>ヨコチ</t>
    </rPh>
    <rPh sb="2" eb="3">
      <t>ムラ</t>
    </rPh>
    <phoneticPr fontId="10"/>
  </si>
  <si>
    <t>打越村</t>
    <rPh sb="0" eb="2">
      <t>ウチコシ</t>
    </rPh>
    <rPh sb="2" eb="3">
      <t>ムラ</t>
    </rPh>
    <phoneticPr fontId="10"/>
  </si>
  <si>
    <t>北島村</t>
    <rPh sb="0" eb="2">
      <t>キタジマ</t>
    </rPh>
    <rPh sb="2" eb="3">
      <t>ムラ</t>
    </rPh>
    <phoneticPr fontId="10"/>
  </si>
  <si>
    <t>門真市</t>
    <rPh sb="0" eb="3">
      <t>カドマシ</t>
    </rPh>
    <phoneticPr fontId="10"/>
  </si>
  <si>
    <t>上島頭村</t>
    <rPh sb="0" eb="3">
      <t>カミシマガシラ</t>
    </rPh>
    <rPh sb="3" eb="4">
      <t>ムラ</t>
    </rPh>
    <phoneticPr fontId="10"/>
  </si>
  <si>
    <t>下島頭村</t>
    <rPh sb="0" eb="3">
      <t>シモシマガシラ</t>
    </rPh>
    <rPh sb="3" eb="4">
      <t>ムラ</t>
    </rPh>
    <phoneticPr fontId="10"/>
  </si>
  <si>
    <t>上馬伏村</t>
    <rPh sb="0" eb="3">
      <t>カミマブシ</t>
    </rPh>
    <rPh sb="3" eb="4">
      <t>ムラ</t>
    </rPh>
    <phoneticPr fontId="10"/>
  </si>
  <si>
    <t>四宮村</t>
    <rPh sb="0" eb="1">
      <t>シ</t>
    </rPh>
    <rPh sb="1" eb="3">
      <t>ミヤムラ</t>
    </rPh>
    <phoneticPr fontId="10"/>
  </si>
  <si>
    <t>下馬伏村</t>
    <rPh sb="0" eb="3">
      <t>シモマブシ</t>
    </rPh>
    <rPh sb="3" eb="4">
      <t>ムラ</t>
    </rPh>
    <phoneticPr fontId="10"/>
  </si>
  <si>
    <t>巣本村</t>
    <rPh sb="0" eb="2">
      <t>スモト</t>
    </rPh>
    <rPh sb="2" eb="3">
      <t>ムラ</t>
    </rPh>
    <phoneticPr fontId="10"/>
  </si>
  <si>
    <t>岸和田村</t>
    <rPh sb="0" eb="3">
      <t>キシワダ</t>
    </rPh>
    <rPh sb="3" eb="4">
      <t>ムラ</t>
    </rPh>
    <phoneticPr fontId="10"/>
  </si>
  <si>
    <t>薭島村</t>
    <rPh sb="0" eb="2">
      <t>ヒエジマ</t>
    </rPh>
    <rPh sb="2" eb="3">
      <t>ムラ</t>
    </rPh>
    <phoneticPr fontId="10"/>
  </si>
  <si>
    <t>二島村</t>
    <rPh sb="0" eb="1">
      <t>フタ</t>
    </rPh>
    <rPh sb="1" eb="3">
      <t>シマムラ</t>
    </rPh>
    <phoneticPr fontId="10"/>
  </si>
  <si>
    <t>三ツ島村</t>
    <rPh sb="0" eb="1">
      <t>ミ</t>
    </rPh>
    <rPh sb="2" eb="3">
      <t>シマ</t>
    </rPh>
    <rPh sb="3" eb="4">
      <t>ムラ</t>
    </rPh>
    <phoneticPr fontId="10"/>
  </si>
  <si>
    <t>面　積　・　市　の　位　置</t>
    <rPh sb="0" eb="1">
      <t>メン</t>
    </rPh>
    <rPh sb="2" eb="3">
      <t>セキ</t>
    </rPh>
    <rPh sb="6" eb="7">
      <t>シ</t>
    </rPh>
    <rPh sb="10" eb="11">
      <t>クライ</t>
    </rPh>
    <rPh sb="12" eb="13">
      <t>オキ</t>
    </rPh>
    <phoneticPr fontId="10"/>
  </si>
  <si>
    <t>面　　積</t>
    <rPh sb="0" eb="1">
      <t>メン</t>
    </rPh>
    <rPh sb="3" eb="4">
      <t>セキ</t>
    </rPh>
    <phoneticPr fontId="10"/>
  </si>
  <si>
    <t>経　　緯　　度</t>
    <rPh sb="0" eb="1">
      <t>キョウ</t>
    </rPh>
    <rPh sb="3" eb="4">
      <t>ヨコイト</t>
    </rPh>
    <rPh sb="6" eb="7">
      <t>タビ</t>
    </rPh>
    <phoneticPr fontId="10"/>
  </si>
  <si>
    <t>12.30</t>
    <phoneticPr fontId="10"/>
  </si>
  <si>
    <t>市　役　所　の　位　置</t>
    <rPh sb="0" eb="1">
      <t>シ</t>
    </rPh>
    <rPh sb="2" eb="3">
      <t>ヤク</t>
    </rPh>
    <rPh sb="4" eb="5">
      <t>トコロ</t>
    </rPh>
    <rPh sb="8" eb="9">
      <t>クライ</t>
    </rPh>
    <rPh sb="10" eb="11">
      <t>オキ</t>
    </rPh>
    <phoneticPr fontId="10"/>
  </si>
  <si>
    <t>所　　在　　地</t>
    <rPh sb="0" eb="1">
      <t>トコロ</t>
    </rPh>
    <rPh sb="3" eb="4">
      <t>ザイ</t>
    </rPh>
    <rPh sb="6" eb="7">
      <t>チ</t>
    </rPh>
    <phoneticPr fontId="10"/>
  </si>
  <si>
    <t>大 阪 府 門 真 市 中 町 １ 番 １ 号</t>
    <rPh sb="0" eb="1">
      <t>ダイ</t>
    </rPh>
    <rPh sb="2" eb="3">
      <t>サカ</t>
    </rPh>
    <rPh sb="4" eb="5">
      <t>フ</t>
    </rPh>
    <rPh sb="6" eb="7">
      <t>モン</t>
    </rPh>
    <rPh sb="8" eb="9">
      <t>マコト</t>
    </rPh>
    <rPh sb="10" eb="11">
      <t>シ</t>
    </rPh>
    <rPh sb="12" eb="13">
      <t>ナカ</t>
    </rPh>
    <rPh sb="14" eb="15">
      <t>マチ</t>
    </rPh>
    <rPh sb="18" eb="19">
      <t>バン</t>
    </rPh>
    <rPh sb="22" eb="23">
      <t>ゴウ</t>
    </rPh>
    <phoneticPr fontId="10"/>
  </si>
  <si>
    <t>　　資料：国土交通省国土地理院</t>
    <rPh sb="2" eb="4">
      <t>シリョウ</t>
    </rPh>
    <rPh sb="5" eb="7">
      <t>コクド</t>
    </rPh>
    <rPh sb="7" eb="10">
      <t>コウツウショウ</t>
    </rPh>
    <rPh sb="10" eb="12">
      <t>コクド</t>
    </rPh>
    <rPh sb="12" eb="14">
      <t>チリ</t>
    </rPh>
    <rPh sb="14" eb="15">
      <t>イン</t>
    </rPh>
    <phoneticPr fontId="10"/>
  </si>
  <si>
    <t>年　次</t>
  </si>
  <si>
    <t>総　　　　数</t>
    <phoneticPr fontId="7"/>
  </si>
  <si>
    <t>田</t>
  </si>
  <si>
    <t>畑</t>
  </si>
  <si>
    <t>宅　　　　地</t>
    <phoneticPr fontId="7"/>
  </si>
  <si>
    <t>池　　　沼</t>
    <phoneticPr fontId="7"/>
  </si>
  <si>
    <t>雑　　　　種　　　　地</t>
    <phoneticPr fontId="7"/>
  </si>
  <si>
    <t>筆  数</t>
    <phoneticPr fontId="7"/>
  </si>
  <si>
    <t>筆　数</t>
    <phoneticPr fontId="7"/>
  </si>
  <si>
    <t>資料：</t>
    <rPh sb="0" eb="2">
      <t>シリョウ</t>
    </rPh>
    <phoneticPr fontId="7"/>
  </si>
  <si>
    <t>総務部課税課</t>
    <rPh sb="0" eb="2">
      <t>ソウム</t>
    </rPh>
    <rPh sb="2" eb="3">
      <t>ブ</t>
    </rPh>
    <rPh sb="3" eb="5">
      <t>カゼイ</t>
    </rPh>
    <rPh sb="5" eb="6">
      <t>カ</t>
    </rPh>
    <phoneticPr fontId="7"/>
  </si>
  <si>
    <t>年次・月</t>
  </si>
  <si>
    <t>日照時間</t>
  </si>
  <si>
    <t>日平均</t>
  </si>
  <si>
    <t>最大風速</t>
  </si>
  <si>
    <t>日最大</t>
  </si>
  <si>
    <t>hpa</t>
  </si>
  <si>
    <t>℃</t>
  </si>
  <si>
    <t>％</t>
  </si>
  <si>
    <t>m/s</t>
  </si>
  <si>
    <t>㎜</t>
  </si>
  <si>
    <t>h</t>
  </si>
  <si>
    <t>平均気温</t>
  </si>
  <si>
    <t>10月</t>
  </si>
  <si>
    <t>11月</t>
  </si>
  <si>
    <t>12月</t>
  </si>
  <si>
    <t>降水量</t>
  </si>
  <si>
    <t>市面積</t>
    <rPh sb="0" eb="1">
      <t>シ</t>
    </rPh>
    <rPh sb="1" eb="2">
      <t>メン</t>
    </rPh>
    <rPh sb="2" eb="3">
      <t>セキ</t>
    </rPh>
    <phoneticPr fontId="7"/>
  </si>
  <si>
    <t>区分</t>
    <rPh sb="0" eb="1">
      <t>ク</t>
    </rPh>
    <rPh sb="1" eb="2">
      <t>ブン</t>
    </rPh>
    <phoneticPr fontId="7"/>
  </si>
  <si>
    <t>資料：まちづくり部都市政策課</t>
    <rPh sb="0" eb="1">
      <t>シ</t>
    </rPh>
    <rPh sb="1" eb="2">
      <t>リョウ</t>
    </rPh>
    <rPh sb="8" eb="9">
      <t>ブ</t>
    </rPh>
    <rPh sb="9" eb="11">
      <t>トシ</t>
    </rPh>
    <rPh sb="11" eb="13">
      <t>セイサク</t>
    </rPh>
    <rPh sb="13" eb="14">
      <t>カ</t>
    </rPh>
    <phoneticPr fontId="7"/>
  </si>
  <si>
    <t>市　街　化　区　域</t>
    <rPh sb="0" eb="1">
      <t>シ</t>
    </rPh>
    <rPh sb="2" eb="3">
      <t>マチ</t>
    </rPh>
    <rPh sb="4" eb="5">
      <t>カ</t>
    </rPh>
    <rPh sb="6" eb="7">
      <t>ク</t>
    </rPh>
    <rPh sb="8" eb="9">
      <t>イキ</t>
    </rPh>
    <phoneticPr fontId="7"/>
  </si>
  <si>
    <t>平均風速は0時～24時の全風程から求められている。</t>
  </si>
  <si>
    <t>気象概況</t>
  </si>
  <si>
    <t>気圧</t>
  </si>
  <si>
    <t>風向・風速</t>
  </si>
  <si>
    <t>総量</t>
  </si>
  <si>
    <t>風速</t>
  </si>
  <si>
    <t>風向</t>
  </si>
  <si>
    <t>観測所</t>
  </si>
  <si>
    <t>総数</t>
  </si>
  <si>
    <t>枚方</t>
  </si>
  <si>
    <t>豊中</t>
  </si>
  <si>
    <t>生駒山</t>
  </si>
  <si>
    <t>資料：大阪管区気象台</t>
  </si>
  <si>
    <t>平均
（海面）</t>
    <phoneticPr fontId="5"/>
  </si>
  <si>
    <t>平均
風速</t>
    <phoneticPr fontId="5"/>
  </si>
  <si>
    <t>大池町</t>
    <rPh sb="0" eb="3">
      <t>オオイケチョウ</t>
    </rPh>
    <phoneticPr fontId="16"/>
  </si>
  <si>
    <t>大橋町</t>
    <rPh sb="0" eb="3">
      <t>オオハシチョウ</t>
    </rPh>
    <phoneticPr fontId="16"/>
  </si>
  <si>
    <t>上島町</t>
    <rPh sb="0" eb="3">
      <t>カミシマチョウ</t>
    </rPh>
    <phoneticPr fontId="16"/>
  </si>
  <si>
    <t>上野口町</t>
    <rPh sb="0" eb="4">
      <t>カミノグチチョウ</t>
    </rPh>
    <phoneticPr fontId="16"/>
  </si>
  <si>
    <t>野里町</t>
    <rPh sb="0" eb="3">
      <t>ノザトチョウ</t>
    </rPh>
    <phoneticPr fontId="16"/>
  </si>
  <si>
    <t>常盤町</t>
    <rPh sb="0" eb="2">
      <t>トキワ</t>
    </rPh>
    <rPh sb="2" eb="3">
      <t>チョウ</t>
    </rPh>
    <phoneticPr fontId="16"/>
  </si>
  <si>
    <t>朝日町</t>
    <rPh sb="0" eb="3">
      <t>アサヒマチ</t>
    </rPh>
    <phoneticPr fontId="16"/>
  </si>
  <si>
    <t>沖町</t>
    <rPh sb="0" eb="2">
      <t>オキマチ</t>
    </rPh>
    <phoneticPr fontId="16"/>
  </si>
  <si>
    <t>南野口町</t>
    <rPh sb="0" eb="4">
      <t>ミナミノグチチョウ</t>
    </rPh>
    <phoneticPr fontId="16"/>
  </si>
  <si>
    <t>宮野町</t>
    <rPh sb="0" eb="3">
      <t>ミヤノチョウ</t>
    </rPh>
    <phoneticPr fontId="16"/>
  </si>
  <si>
    <t>島頭4丁目</t>
    <rPh sb="0" eb="1">
      <t>シマ</t>
    </rPh>
    <rPh sb="1" eb="2">
      <t>ガシラ</t>
    </rPh>
    <rPh sb="3" eb="5">
      <t>チョウメ</t>
    </rPh>
    <phoneticPr fontId="16"/>
  </si>
  <si>
    <t>打越町</t>
    <rPh sb="0" eb="3">
      <t>ウチコシチョウ</t>
    </rPh>
    <phoneticPr fontId="16"/>
  </si>
  <si>
    <t>舟田町</t>
    <rPh sb="0" eb="3">
      <t>フナダチョウ</t>
    </rPh>
    <phoneticPr fontId="16"/>
  </si>
  <si>
    <t>千石西町</t>
    <rPh sb="0" eb="4">
      <t>センゴクニシマチ</t>
    </rPh>
    <phoneticPr fontId="16"/>
  </si>
  <si>
    <t>常称寺町</t>
    <rPh sb="0" eb="4">
      <t>ジョウショウジチョウ</t>
    </rPh>
    <phoneticPr fontId="16"/>
  </si>
  <si>
    <t>古川町</t>
    <rPh sb="0" eb="3">
      <t>フルカワチョウ</t>
    </rPh>
    <phoneticPr fontId="16"/>
  </si>
  <si>
    <t>大字横地</t>
    <rPh sb="0" eb="2">
      <t>オオアザ</t>
    </rPh>
    <rPh sb="2" eb="4">
      <t>ヨコチ</t>
    </rPh>
    <phoneticPr fontId="16"/>
  </si>
  <si>
    <t>三ツ島6丁目</t>
    <rPh sb="0" eb="1">
      <t>ミ</t>
    </rPh>
    <rPh sb="2" eb="3">
      <t>シマ</t>
    </rPh>
    <rPh sb="4" eb="6">
      <t>チョウメ</t>
    </rPh>
    <phoneticPr fontId="16"/>
  </si>
  <si>
    <t>三ツ島3丁目</t>
    <rPh sb="0" eb="1">
      <t>ミ</t>
    </rPh>
    <rPh sb="2" eb="3">
      <t>シマ</t>
    </rPh>
    <rPh sb="4" eb="6">
      <t>チョウメ</t>
    </rPh>
    <phoneticPr fontId="16"/>
  </si>
  <si>
    <t>三ツ島5丁目</t>
    <rPh sb="0" eb="1">
      <t>ミ</t>
    </rPh>
    <rPh sb="2" eb="3">
      <t>シマ</t>
    </rPh>
    <rPh sb="4" eb="6">
      <t>チョウメ</t>
    </rPh>
    <phoneticPr fontId="16"/>
  </si>
  <si>
    <t>三ツ島2丁目</t>
    <rPh sb="0" eb="1">
      <t>ミ</t>
    </rPh>
    <rPh sb="2" eb="3">
      <t>シマ</t>
    </rPh>
    <rPh sb="4" eb="6">
      <t>チョウメ</t>
    </rPh>
    <phoneticPr fontId="16"/>
  </si>
  <si>
    <t>三ツ島4丁目</t>
    <rPh sb="0" eb="1">
      <t>ミ</t>
    </rPh>
    <rPh sb="2" eb="3">
      <t>シマ</t>
    </rPh>
    <rPh sb="4" eb="6">
      <t>チョウメ</t>
    </rPh>
    <phoneticPr fontId="16"/>
  </si>
  <si>
    <t>三ツ島1丁目</t>
    <rPh sb="0" eb="1">
      <t>ミ</t>
    </rPh>
    <rPh sb="2" eb="3">
      <t>シマ</t>
    </rPh>
    <rPh sb="4" eb="6">
      <t>チョウメ</t>
    </rPh>
    <phoneticPr fontId="16"/>
  </si>
  <si>
    <t>大字三ツ島</t>
    <rPh sb="0" eb="2">
      <t>オオアザ</t>
    </rPh>
    <rPh sb="2" eb="3">
      <t>ミ</t>
    </rPh>
    <rPh sb="4" eb="5">
      <t>シマ</t>
    </rPh>
    <phoneticPr fontId="16"/>
  </si>
  <si>
    <t>速見町</t>
    <rPh sb="0" eb="3">
      <t>ハヤミチョウ</t>
    </rPh>
    <phoneticPr fontId="16"/>
  </si>
  <si>
    <t>末広町</t>
    <rPh sb="0" eb="3">
      <t>スエヒロチョウ</t>
    </rPh>
    <phoneticPr fontId="16"/>
  </si>
  <si>
    <t>寿町</t>
    <rPh sb="0" eb="2">
      <t>コトブキチョウ</t>
    </rPh>
    <phoneticPr fontId="16"/>
  </si>
  <si>
    <t>古川町</t>
    <rPh sb="0" eb="3">
      <t>フルカワマチ</t>
    </rPh>
    <phoneticPr fontId="16"/>
  </si>
  <si>
    <t>東田町</t>
    <rPh sb="0" eb="3">
      <t>ヒガシダチョウ</t>
    </rPh>
    <phoneticPr fontId="16"/>
  </si>
  <si>
    <t>桑才新町</t>
    <rPh sb="0" eb="4">
      <t>クワザイシンマチ</t>
    </rPh>
    <phoneticPr fontId="16"/>
  </si>
  <si>
    <t>御堂町</t>
    <rPh sb="0" eb="3">
      <t>ミドウチョウ</t>
    </rPh>
    <phoneticPr fontId="16"/>
  </si>
  <si>
    <t>一番町</t>
    <rPh sb="0" eb="3">
      <t>イチバンチョウ</t>
    </rPh>
    <phoneticPr fontId="16"/>
  </si>
  <si>
    <t>深田町</t>
    <rPh sb="0" eb="2">
      <t>フカダ</t>
    </rPh>
    <rPh sb="2" eb="3">
      <t>チョウ</t>
    </rPh>
    <phoneticPr fontId="16"/>
  </si>
  <si>
    <t>大倉町</t>
    <rPh sb="0" eb="3">
      <t>オオクラチョウ</t>
    </rPh>
    <phoneticPr fontId="16"/>
  </si>
  <si>
    <t>垣内町</t>
    <rPh sb="0" eb="3">
      <t>カキウチチョウ</t>
    </rPh>
    <phoneticPr fontId="16"/>
  </si>
  <si>
    <t>柳田町</t>
    <rPh sb="0" eb="2">
      <t>ヤナギダ</t>
    </rPh>
    <rPh sb="2" eb="3">
      <t>チョウ</t>
    </rPh>
    <phoneticPr fontId="16"/>
  </si>
  <si>
    <t>松生町</t>
    <rPh sb="0" eb="3">
      <t>マツオチョウ</t>
    </rPh>
    <phoneticPr fontId="16"/>
  </si>
  <si>
    <t>石原町</t>
    <rPh sb="0" eb="3">
      <t>イシハラチョウ</t>
    </rPh>
    <phoneticPr fontId="16"/>
  </si>
  <si>
    <t>幸福町</t>
    <rPh sb="0" eb="3">
      <t>コウフクチョウ</t>
    </rPh>
    <phoneticPr fontId="16"/>
  </si>
  <si>
    <t>大字古川橋</t>
    <rPh sb="0" eb="2">
      <t>オオアザ</t>
    </rPh>
    <rPh sb="2" eb="4">
      <t>フルカワ</t>
    </rPh>
    <rPh sb="4" eb="5">
      <t>バシ</t>
    </rPh>
    <phoneticPr fontId="16"/>
  </si>
  <si>
    <t>大字薭島</t>
    <rPh sb="0" eb="2">
      <t>オオアザ</t>
    </rPh>
    <rPh sb="2" eb="3">
      <t>ヒエ</t>
    </rPh>
    <rPh sb="3" eb="4">
      <t>シマ</t>
    </rPh>
    <phoneticPr fontId="16"/>
  </si>
  <si>
    <t>島頭2丁目</t>
    <rPh sb="0" eb="1">
      <t>シマ</t>
    </rPh>
    <rPh sb="1" eb="2">
      <t>ガシラ</t>
    </rPh>
    <rPh sb="3" eb="5">
      <t>チョウメ</t>
    </rPh>
    <phoneticPr fontId="16"/>
  </si>
  <si>
    <t>大字野口</t>
    <rPh sb="0" eb="2">
      <t>オオアザ</t>
    </rPh>
    <rPh sb="2" eb="4">
      <t>ノグチ</t>
    </rPh>
    <phoneticPr fontId="16"/>
  </si>
  <si>
    <t>柳町</t>
    <rPh sb="0" eb="2">
      <t>ヤナギマチ</t>
    </rPh>
    <phoneticPr fontId="16"/>
  </si>
  <si>
    <t>松葉町</t>
    <rPh sb="0" eb="3">
      <t>マツバチョウ</t>
    </rPh>
    <phoneticPr fontId="16"/>
  </si>
  <si>
    <t>浜町</t>
    <rPh sb="0" eb="2">
      <t>ハママチ</t>
    </rPh>
    <phoneticPr fontId="16"/>
  </si>
  <si>
    <t>堂山町</t>
    <rPh sb="0" eb="3">
      <t>ドウヤマチョウ</t>
    </rPh>
    <phoneticPr fontId="16"/>
  </si>
  <si>
    <t>泉町</t>
    <rPh sb="0" eb="1">
      <t>イズミ</t>
    </rPh>
    <rPh sb="1" eb="2">
      <t>チョウ</t>
    </rPh>
    <phoneticPr fontId="16"/>
  </si>
  <si>
    <t>月出町</t>
    <rPh sb="0" eb="3">
      <t>ツキデチョウ</t>
    </rPh>
    <phoneticPr fontId="16"/>
  </si>
  <si>
    <t>殿島町</t>
    <rPh sb="0" eb="3">
      <t>トノシマチョウ</t>
    </rPh>
    <phoneticPr fontId="16"/>
  </si>
  <si>
    <t>中町</t>
    <rPh sb="0" eb="2">
      <t>ナカマチ</t>
    </rPh>
    <phoneticPr fontId="16"/>
  </si>
  <si>
    <t>向島町</t>
    <rPh sb="0" eb="3">
      <t>ムコウジマチョウ</t>
    </rPh>
    <phoneticPr fontId="16"/>
  </si>
  <si>
    <t>大字二番</t>
    <rPh sb="0" eb="2">
      <t>オオアザ</t>
    </rPh>
    <rPh sb="2" eb="4">
      <t>ニバン</t>
    </rPh>
    <phoneticPr fontId="16"/>
  </si>
  <si>
    <t>北岸和田１丁目</t>
    <rPh sb="0" eb="1">
      <t>キタ</t>
    </rPh>
    <rPh sb="1" eb="4">
      <t>キシワダ</t>
    </rPh>
    <rPh sb="5" eb="7">
      <t>チョウメ</t>
    </rPh>
    <phoneticPr fontId="16"/>
  </si>
  <si>
    <t>北巣本町</t>
    <rPh sb="0" eb="4">
      <t>キタスモトチョウ</t>
    </rPh>
    <phoneticPr fontId="16"/>
  </si>
  <si>
    <t>四宮2丁目</t>
    <rPh sb="0" eb="2">
      <t>シノミヤ</t>
    </rPh>
    <rPh sb="3" eb="5">
      <t>チョウメ</t>
    </rPh>
    <phoneticPr fontId="16"/>
  </si>
  <si>
    <t>巣本町</t>
    <rPh sb="0" eb="2">
      <t>スモト</t>
    </rPh>
    <rPh sb="2" eb="3">
      <t>チョウ</t>
    </rPh>
    <phoneticPr fontId="16"/>
  </si>
  <si>
    <t>宮前町</t>
    <rPh sb="0" eb="3">
      <t>ミヤマエチョウ</t>
    </rPh>
    <phoneticPr fontId="16"/>
  </si>
  <si>
    <t>大字巣本</t>
    <rPh sb="0" eb="2">
      <t>オオアザ</t>
    </rPh>
    <rPh sb="2" eb="4">
      <t>スモト</t>
    </rPh>
    <phoneticPr fontId="16"/>
  </si>
  <si>
    <t>大字常称寺</t>
    <rPh sb="0" eb="2">
      <t>オオアザ</t>
    </rPh>
    <rPh sb="2" eb="3">
      <t>ジョウ</t>
    </rPh>
    <rPh sb="3" eb="4">
      <t>ショウ</t>
    </rPh>
    <rPh sb="4" eb="5">
      <t>ジ</t>
    </rPh>
    <phoneticPr fontId="16"/>
  </si>
  <si>
    <t>四宮6丁目</t>
    <rPh sb="0" eb="2">
      <t>シノミヤ</t>
    </rPh>
    <rPh sb="3" eb="5">
      <t>チョウメ</t>
    </rPh>
    <phoneticPr fontId="16"/>
  </si>
  <si>
    <t>四宮5丁目</t>
    <rPh sb="0" eb="2">
      <t>シノミヤ</t>
    </rPh>
    <rPh sb="3" eb="5">
      <t>チョウメ</t>
    </rPh>
    <phoneticPr fontId="16"/>
  </si>
  <si>
    <t>東江端町</t>
    <rPh sb="0" eb="1">
      <t>ヒガシ</t>
    </rPh>
    <rPh sb="1" eb="4">
      <t>エバタチョウ</t>
    </rPh>
    <phoneticPr fontId="16"/>
  </si>
  <si>
    <t>岸和田１丁目</t>
    <rPh sb="0" eb="3">
      <t>キシワダ</t>
    </rPh>
    <rPh sb="4" eb="6">
      <t>チョウメ</t>
    </rPh>
    <phoneticPr fontId="16"/>
  </si>
  <si>
    <t>江端町</t>
    <rPh sb="0" eb="3">
      <t>エバタチョウ</t>
    </rPh>
    <phoneticPr fontId="16"/>
  </si>
  <si>
    <t>四宮4丁目</t>
    <rPh sb="0" eb="2">
      <t>シノミヤ</t>
    </rPh>
    <rPh sb="3" eb="5">
      <t>チョウメ</t>
    </rPh>
    <phoneticPr fontId="16"/>
  </si>
  <si>
    <t>下馬伏町</t>
    <rPh sb="0" eb="2">
      <t>シモウマ</t>
    </rPh>
    <rPh sb="2" eb="3">
      <t>フ</t>
    </rPh>
    <rPh sb="3" eb="4">
      <t>チョウ</t>
    </rPh>
    <phoneticPr fontId="16"/>
  </si>
  <si>
    <t>岸和田２丁目</t>
    <rPh sb="0" eb="3">
      <t>キシワダ</t>
    </rPh>
    <rPh sb="4" eb="6">
      <t>チョウメ</t>
    </rPh>
    <phoneticPr fontId="16"/>
  </si>
  <si>
    <t>北岸和田2丁目</t>
    <rPh sb="0" eb="1">
      <t>キタ</t>
    </rPh>
    <rPh sb="1" eb="4">
      <t>キシワダ</t>
    </rPh>
    <rPh sb="5" eb="7">
      <t>チョウメ</t>
    </rPh>
    <phoneticPr fontId="16"/>
  </si>
  <si>
    <t>脇田町</t>
    <rPh sb="0" eb="3">
      <t>ワキタチョウ</t>
    </rPh>
    <phoneticPr fontId="16"/>
  </si>
  <si>
    <t>大字下馬伏</t>
    <rPh sb="0" eb="2">
      <t>オオアザ</t>
    </rPh>
    <rPh sb="2" eb="3">
      <t>シモ</t>
    </rPh>
    <rPh sb="3" eb="4">
      <t>ウマ</t>
    </rPh>
    <rPh sb="4" eb="5">
      <t>フ</t>
    </rPh>
    <phoneticPr fontId="16"/>
  </si>
  <si>
    <t>島頭3丁目</t>
    <rPh sb="0" eb="1">
      <t>シマ</t>
    </rPh>
    <rPh sb="1" eb="2">
      <t>ガシラ</t>
    </rPh>
    <rPh sb="3" eb="5">
      <t>チョウメ</t>
    </rPh>
    <phoneticPr fontId="16"/>
  </si>
  <si>
    <t>城垣町</t>
    <rPh sb="0" eb="1">
      <t>シロ</t>
    </rPh>
    <rPh sb="1" eb="2">
      <t>カキ</t>
    </rPh>
    <rPh sb="2" eb="3">
      <t>チョウ</t>
    </rPh>
    <phoneticPr fontId="16"/>
  </si>
  <si>
    <t>四宮3丁目</t>
    <rPh sb="0" eb="2">
      <t>シノミヤ</t>
    </rPh>
    <rPh sb="3" eb="5">
      <t>チョウメ</t>
    </rPh>
    <phoneticPr fontId="16"/>
  </si>
  <si>
    <t>（編入）</t>
    <rPh sb="1" eb="3">
      <t>ヘンニュウ</t>
    </rPh>
    <phoneticPr fontId="16"/>
  </si>
  <si>
    <t>千石東町</t>
    <rPh sb="0" eb="2">
      <t>センゴク</t>
    </rPh>
    <rPh sb="2" eb="3">
      <t>ヒガシ</t>
    </rPh>
    <rPh sb="3" eb="4">
      <t>マチ</t>
    </rPh>
    <phoneticPr fontId="16"/>
  </si>
  <si>
    <t>下島町</t>
    <rPh sb="0" eb="3">
      <t>シモジマチョウ</t>
    </rPh>
    <phoneticPr fontId="16"/>
  </si>
  <si>
    <t>四宮1丁目</t>
    <rPh sb="0" eb="2">
      <t>シノミヤ</t>
    </rPh>
    <rPh sb="3" eb="5">
      <t>チョウメ</t>
    </rPh>
    <phoneticPr fontId="16"/>
  </si>
  <si>
    <t>島頭1丁目</t>
    <rPh sb="0" eb="1">
      <t>シマ</t>
    </rPh>
    <rPh sb="1" eb="2">
      <t>ガシラ</t>
    </rPh>
    <rPh sb="3" eb="5">
      <t>チョウメ</t>
    </rPh>
    <phoneticPr fontId="16"/>
  </si>
  <si>
    <t>千石東町</t>
    <rPh sb="0" eb="4">
      <t>センゴクヒガシマチ</t>
    </rPh>
    <phoneticPr fontId="16"/>
  </si>
  <si>
    <t>大字下島頭</t>
    <rPh sb="0" eb="2">
      <t>オオアザ</t>
    </rPh>
    <rPh sb="2" eb="5">
      <t>シモシマガシラ</t>
    </rPh>
    <phoneticPr fontId="16"/>
  </si>
  <si>
    <t>栄町</t>
    <rPh sb="0" eb="2">
      <t>サカエマチ</t>
    </rPh>
    <phoneticPr fontId="16"/>
  </si>
  <si>
    <t>本町</t>
    <rPh sb="0" eb="2">
      <t>ホンマチ</t>
    </rPh>
    <phoneticPr fontId="16"/>
  </si>
  <si>
    <t>元町</t>
    <rPh sb="0" eb="2">
      <t>モトマチ</t>
    </rPh>
    <phoneticPr fontId="16"/>
  </si>
  <si>
    <t>小路町</t>
    <rPh sb="0" eb="3">
      <t>ショウジチョウ</t>
    </rPh>
    <phoneticPr fontId="16"/>
  </si>
  <si>
    <t>新橋町</t>
    <rPh sb="0" eb="3">
      <t>シンバシチョウ</t>
    </rPh>
    <phoneticPr fontId="16"/>
  </si>
  <si>
    <t>泉町</t>
    <rPh sb="0" eb="1">
      <t>イズミ</t>
    </rPh>
    <rPh sb="1" eb="2">
      <t>マチ</t>
    </rPh>
    <phoneticPr fontId="16"/>
  </si>
  <si>
    <t>柳田町</t>
    <rPh sb="0" eb="2">
      <t>ヤナギダ</t>
    </rPh>
    <rPh sb="2" eb="3">
      <t>マチ</t>
    </rPh>
    <phoneticPr fontId="16"/>
  </si>
  <si>
    <t>大字三番</t>
    <rPh sb="0" eb="2">
      <t>オオアザ</t>
    </rPh>
    <rPh sb="2" eb="4">
      <t>サンバン</t>
    </rPh>
    <phoneticPr fontId="16"/>
  </si>
  <si>
    <t>桑才新町</t>
    <rPh sb="0" eb="2">
      <t>クワザイ</t>
    </rPh>
    <rPh sb="2" eb="4">
      <t>シンマチ</t>
    </rPh>
    <phoneticPr fontId="16"/>
  </si>
  <si>
    <t>大字桑才</t>
    <rPh sb="0" eb="2">
      <t>オオアザ</t>
    </rPh>
    <rPh sb="2" eb="4">
      <t>クワザイ</t>
    </rPh>
    <phoneticPr fontId="16"/>
  </si>
  <si>
    <t>北島町</t>
    <rPh sb="0" eb="2">
      <t>キタジマ</t>
    </rPh>
    <rPh sb="2" eb="3">
      <t>チョウ</t>
    </rPh>
    <phoneticPr fontId="16"/>
  </si>
  <si>
    <t>五月田町</t>
    <rPh sb="0" eb="4">
      <t>サツキダチョウ</t>
    </rPh>
    <phoneticPr fontId="16"/>
  </si>
  <si>
    <t>大字北島</t>
    <rPh sb="0" eb="2">
      <t>オオアザ</t>
    </rPh>
    <rPh sb="2" eb="4">
      <t>キタジマ</t>
    </rPh>
    <phoneticPr fontId="16"/>
  </si>
  <si>
    <t>岸和田1丁目</t>
    <rPh sb="0" eb="3">
      <t>キシワダ</t>
    </rPh>
    <rPh sb="4" eb="6">
      <t>チョウメ</t>
    </rPh>
    <phoneticPr fontId="16"/>
  </si>
  <si>
    <t>北岸和田3丁目</t>
    <rPh sb="0" eb="1">
      <t>キタ</t>
    </rPh>
    <rPh sb="1" eb="4">
      <t>キシワダ</t>
    </rPh>
    <rPh sb="5" eb="7">
      <t>チョウメ</t>
    </rPh>
    <phoneticPr fontId="16"/>
  </si>
  <si>
    <t>岸和田4丁目</t>
    <rPh sb="0" eb="3">
      <t>キシワダ</t>
    </rPh>
    <rPh sb="4" eb="6">
      <t>チョウメ</t>
    </rPh>
    <phoneticPr fontId="16"/>
  </si>
  <si>
    <t>岸和田3丁目</t>
    <rPh sb="0" eb="3">
      <t>キシワダ</t>
    </rPh>
    <rPh sb="4" eb="6">
      <t>チョウメ</t>
    </rPh>
    <phoneticPr fontId="16"/>
  </si>
  <si>
    <t>北岸和田1丁目</t>
    <rPh sb="0" eb="1">
      <t>キタ</t>
    </rPh>
    <rPh sb="1" eb="4">
      <t>キシワダ</t>
    </rPh>
    <rPh sb="5" eb="7">
      <t>チョウメ</t>
    </rPh>
    <phoneticPr fontId="16"/>
  </si>
  <si>
    <t>下馬伏町</t>
    <rPh sb="0" eb="1">
      <t>シモ</t>
    </rPh>
    <rPh sb="1" eb="2">
      <t>ウマ</t>
    </rPh>
    <rPh sb="2" eb="3">
      <t>フ</t>
    </rPh>
    <rPh sb="3" eb="4">
      <t>チョウ</t>
    </rPh>
    <phoneticPr fontId="16"/>
  </si>
  <si>
    <t>岸和田2丁目</t>
    <rPh sb="0" eb="3">
      <t>キシワダ</t>
    </rPh>
    <rPh sb="4" eb="6">
      <t>チョウメ</t>
    </rPh>
    <phoneticPr fontId="16"/>
  </si>
  <si>
    <t>巣本町</t>
    <rPh sb="0" eb="2">
      <t>スモト</t>
    </rPh>
    <rPh sb="2" eb="3">
      <t>マチ</t>
    </rPh>
    <phoneticPr fontId="16"/>
  </si>
  <si>
    <t>大字岸和田</t>
    <rPh sb="0" eb="2">
      <t>オオアザ</t>
    </rPh>
    <rPh sb="2" eb="5">
      <t>キシワダ</t>
    </rPh>
    <phoneticPr fontId="16"/>
  </si>
  <si>
    <t>大字上馬伏</t>
    <rPh sb="0" eb="2">
      <t>オオアザ</t>
    </rPh>
    <rPh sb="2" eb="4">
      <t>カミウマ</t>
    </rPh>
    <rPh sb="4" eb="5">
      <t>フ</t>
    </rPh>
    <phoneticPr fontId="16"/>
  </si>
  <si>
    <t>南野口町</t>
    <rPh sb="0" eb="1">
      <t>ミナミ</t>
    </rPh>
    <rPh sb="1" eb="3">
      <t>ノグチ</t>
    </rPh>
    <rPh sb="3" eb="4">
      <t>チョウ</t>
    </rPh>
    <phoneticPr fontId="16"/>
  </si>
  <si>
    <t>大字上島頭</t>
    <rPh sb="0" eb="2">
      <t>オオアザ</t>
    </rPh>
    <rPh sb="2" eb="4">
      <t>カミシマ</t>
    </rPh>
    <rPh sb="4" eb="5">
      <t>カシラ</t>
    </rPh>
    <phoneticPr fontId="16"/>
  </si>
  <si>
    <t>東田町</t>
    <rPh sb="0" eb="3">
      <t>アズマダチョウ</t>
    </rPh>
    <phoneticPr fontId="16"/>
  </si>
  <si>
    <t>大字門真</t>
    <rPh sb="0" eb="2">
      <t>オオアザ</t>
    </rPh>
    <rPh sb="2" eb="4">
      <t>カドマ</t>
    </rPh>
    <phoneticPr fontId="16"/>
  </si>
  <si>
    <t>大字打越</t>
    <rPh sb="0" eb="2">
      <t>オオアザ</t>
    </rPh>
    <rPh sb="2" eb="4">
      <t>ウチコシ</t>
    </rPh>
    <phoneticPr fontId="16"/>
  </si>
  <si>
    <t>大字一番</t>
    <rPh sb="0" eb="2">
      <t>オオアザ</t>
    </rPh>
    <rPh sb="2" eb="4">
      <t>イチバン</t>
    </rPh>
    <phoneticPr fontId="16"/>
  </si>
  <si>
    <t>北島東町</t>
    <rPh sb="0" eb="2">
      <t>キタジマ</t>
    </rPh>
    <rPh sb="2" eb="3">
      <t>ヒガシ</t>
    </rPh>
    <rPh sb="3" eb="4">
      <t>マチ</t>
    </rPh>
    <phoneticPr fontId="16"/>
  </si>
  <si>
    <t>単位：㎡</t>
    <phoneticPr fontId="5"/>
  </si>
  <si>
    <t>地　　積
（㎡）</t>
    <phoneticPr fontId="7"/>
  </si>
  <si>
    <t>本表の面積は国土地理院の「全国都道府県市区町村別面積調」の数値である。
また、東西及び南北の距離は、2500分の1の地図から測定したもので、多少の誤差がある。</t>
    <rPh sb="0" eb="1">
      <t>ホン</t>
    </rPh>
    <rPh sb="1" eb="2">
      <t>ヒョウ</t>
    </rPh>
    <rPh sb="3" eb="5">
      <t>メンセキ</t>
    </rPh>
    <rPh sb="6" eb="8">
      <t>コクド</t>
    </rPh>
    <rPh sb="8" eb="10">
      <t>チリ</t>
    </rPh>
    <rPh sb="10" eb="11">
      <t>イン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チョウ</t>
    </rPh>
    <rPh sb="29" eb="31">
      <t>スウチ</t>
    </rPh>
    <phoneticPr fontId="10"/>
  </si>
  <si>
    <t>南南西</t>
  </si>
  <si>
    <t>凡例：Ｓ＝昭和　Ｈ＝平成　Ｒ＝令和</t>
    <rPh sb="0" eb="2">
      <t>ハンレイ</t>
    </rPh>
    <rPh sb="5" eb="7">
      <t>ショウワ</t>
    </rPh>
    <rPh sb="10" eb="12">
      <t>ヘイセイ</t>
    </rPh>
    <rPh sb="15" eb="17">
      <t>レイワ</t>
    </rPh>
    <phoneticPr fontId="16"/>
  </si>
  <si>
    <t>桑才町</t>
    <rPh sb="0" eb="2">
      <t>クワザイ</t>
    </rPh>
    <rPh sb="2" eb="3">
      <t>チョウ</t>
    </rPh>
    <phoneticPr fontId="16"/>
  </si>
  <si>
    <t>ひえ島町</t>
    <rPh sb="2" eb="3">
      <t>シマ</t>
    </rPh>
    <rPh sb="3" eb="4">
      <t>チョウ</t>
    </rPh>
    <phoneticPr fontId="16"/>
  </si>
  <si>
    <t>門真</t>
    <rPh sb="0" eb="1">
      <t>モン</t>
    </rPh>
    <rPh sb="1" eb="2">
      <t>マコト</t>
    </rPh>
    <phoneticPr fontId="10"/>
  </si>
  <si>
    <t>朝日町</t>
    <rPh sb="0" eb="1">
      <t>アサ</t>
    </rPh>
    <rPh sb="1" eb="2">
      <t>ヒ</t>
    </rPh>
    <rPh sb="2" eb="3">
      <t>マチ</t>
    </rPh>
    <phoneticPr fontId="10"/>
  </si>
  <si>
    <t>ひえ島</t>
    <rPh sb="2" eb="3">
      <t>シマ</t>
    </rPh>
    <phoneticPr fontId="10"/>
  </si>
  <si>
    <t>岸和田４</t>
    <rPh sb="0" eb="1">
      <t>キシ</t>
    </rPh>
    <rPh sb="1" eb="2">
      <t>ワ</t>
    </rPh>
    <rPh sb="2" eb="3">
      <t>タ</t>
    </rPh>
    <phoneticPr fontId="10"/>
  </si>
  <si>
    <t>東端</t>
    <rPh sb="0" eb="2">
      <t>トウタン</t>
    </rPh>
    <phoneticPr fontId="5"/>
  </si>
  <si>
    <t>西端</t>
    <rPh sb="0" eb="2">
      <t>セイタン</t>
    </rPh>
    <phoneticPr fontId="5"/>
  </si>
  <si>
    <t>北端</t>
    <rPh sb="0" eb="2">
      <t>ホクタン</t>
    </rPh>
    <phoneticPr fontId="5"/>
  </si>
  <si>
    <t>南端</t>
    <rPh sb="0" eb="2">
      <t>ナンタン</t>
    </rPh>
    <phoneticPr fontId="5"/>
  </si>
  <si>
    <t>135°37′27"</t>
  </si>
  <si>
    <t>135°34′15"</t>
  </si>
  <si>
    <t>34°42′39"</t>
  </si>
  <si>
    <t>34°45′01"</t>
  </si>
  <si>
    <t>34°43′19"</t>
  </si>
  <si>
    <t>34°44′15"</t>
  </si>
  <si>
    <t>135°35′15"</t>
  </si>
  <si>
    <t>135°36′23"</t>
  </si>
  <si>
    <t>東西距離</t>
    <rPh sb="0" eb="1">
      <t>ヒガシ</t>
    </rPh>
    <rPh sb="1" eb="2">
      <t>ニシ</t>
    </rPh>
    <rPh sb="2" eb="3">
      <t>ヘダ</t>
    </rPh>
    <rPh sb="3" eb="4">
      <t>ハナレ</t>
    </rPh>
    <phoneticPr fontId="10"/>
  </si>
  <si>
    <t>南北距離</t>
    <rPh sb="0" eb="1">
      <t>ミナミ</t>
    </rPh>
    <rPh sb="1" eb="2">
      <t>キタ</t>
    </rPh>
    <rPh sb="2" eb="3">
      <t>ヘダ</t>
    </rPh>
    <rPh sb="3" eb="4">
      <t>ハナレ</t>
    </rPh>
    <phoneticPr fontId="10"/>
  </si>
  <si>
    <t>方　　位</t>
    <rPh sb="0" eb="1">
      <t>カタ</t>
    </rPh>
    <rPh sb="3" eb="4">
      <t>クライ</t>
    </rPh>
    <phoneticPr fontId="5"/>
  </si>
  <si>
    <t>地　名</t>
    <rPh sb="0" eb="1">
      <t>チ</t>
    </rPh>
    <rPh sb="2" eb="3">
      <t>ナ</t>
    </rPh>
    <phoneticPr fontId="5"/>
  </si>
  <si>
    <t>経　度</t>
    <rPh sb="0" eb="1">
      <t>ケイ</t>
    </rPh>
    <rPh sb="2" eb="3">
      <t>ド</t>
    </rPh>
    <phoneticPr fontId="5"/>
  </si>
  <si>
    <t>緯　度</t>
    <rPh sb="0" eb="1">
      <t>イ</t>
    </rPh>
    <rPh sb="2" eb="3">
      <t>ド</t>
    </rPh>
    <phoneticPr fontId="5"/>
  </si>
  <si>
    <t>経　度　　　　135°35′13"</t>
    <rPh sb="0" eb="1">
      <t>ケイ</t>
    </rPh>
    <rPh sb="2" eb="3">
      <t>ド</t>
    </rPh>
    <phoneticPr fontId="10"/>
  </si>
  <si>
    <t>緯　度　　　　 34°44′21"</t>
    <rPh sb="0" eb="1">
      <t>イ</t>
    </rPh>
    <rPh sb="2" eb="3">
      <t>ド</t>
    </rPh>
    <phoneticPr fontId="10"/>
  </si>
  <si>
    <t>平均
湿度</t>
    <phoneticPr fontId="5"/>
  </si>
  <si>
    <t>日
最高</t>
    <rPh sb="0" eb="1">
      <t>ヒ</t>
    </rPh>
    <phoneticPr fontId="5"/>
  </si>
  <si>
    <t>日
最低</t>
    <rPh sb="0" eb="1">
      <t>ヒ</t>
    </rPh>
    <phoneticPr fontId="5"/>
  </si>
  <si>
    <t>資料：市民文化部市民課</t>
    <rPh sb="5" eb="7">
      <t>ブンカ</t>
    </rPh>
    <phoneticPr fontId="5"/>
  </si>
  <si>
    <t>原　　　野</t>
    <phoneticPr fontId="7"/>
  </si>
  <si>
    <t>う ち 軌 道 用 地</t>
    <phoneticPr fontId="7"/>
  </si>
  <si>
    <t>地積（㎡）</t>
    <phoneticPr fontId="7"/>
  </si>
  <si>
    <t>本表は、近隣の各地域気象観測所において観測したものである。</t>
    <phoneticPr fontId="10"/>
  </si>
  <si>
    <t>本表は、大阪管区気象台（大阪市中央区大手前）での観測状況である。平均気温及び</t>
    <rPh sb="12" eb="15">
      <t>オオサカシ</t>
    </rPh>
    <rPh sb="15" eb="18">
      <t>チュウオウク</t>
    </rPh>
    <rPh sb="18" eb="21">
      <t>オオテマエ</t>
    </rPh>
    <rPh sb="36" eb="37">
      <t>オヨ</t>
    </rPh>
    <phoneticPr fontId="10"/>
  </si>
  <si>
    <t>　　備考：桑才村と門真村は明治21年４月１日に合併し、門真村となっている。</t>
    <rPh sb="2" eb="4">
      <t>ビコウ</t>
    </rPh>
    <rPh sb="5" eb="7">
      <t>クワザイ</t>
    </rPh>
    <rPh sb="7" eb="8">
      <t>ムラ</t>
    </rPh>
    <rPh sb="9" eb="11">
      <t>カドマ</t>
    </rPh>
    <rPh sb="11" eb="12">
      <t>ムラ</t>
    </rPh>
    <rPh sb="13" eb="15">
      <t>メイジ</t>
    </rPh>
    <rPh sb="17" eb="18">
      <t>ネン</t>
    </rPh>
    <rPh sb="19" eb="20">
      <t>ガツ</t>
    </rPh>
    <rPh sb="21" eb="22">
      <t>ニチ</t>
    </rPh>
    <rPh sb="23" eb="25">
      <t>ガッペイ</t>
    </rPh>
    <rPh sb="27" eb="29">
      <t>カドマ</t>
    </rPh>
    <rPh sb="29" eb="30">
      <t>ムラ</t>
    </rPh>
    <phoneticPr fontId="5"/>
  </si>
  <si>
    <t>令和４年</t>
    <rPh sb="0" eb="2">
      <t>レイワ</t>
    </rPh>
    <rPh sb="3" eb="4">
      <t>ネン</t>
    </rPh>
    <phoneticPr fontId="5"/>
  </si>
  <si>
    <t>　　資料：市民文化部生涯学習課（門真市立歴史資料館）</t>
    <rPh sb="2" eb="4">
      <t>シリョウ</t>
    </rPh>
    <rPh sb="5" eb="9">
      <t>シミンブンカ</t>
    </rPh>
    <rPh sb="9" eb="10">
      <t>ブ</t>
    </rPh>
    <rPh sb="10" eb="14">
      <t>ショウガイガクシュウ</t>
    </rPh>
    <rPh sb="14" eb="15">
      <t>カ</t>
    </rPh>
    <rPh sb="16" eb="20">
      <t>カドマシリツ</t>
    </rPh>
    <rPh sb="20" eb="25">
      <t>レキシシリョウカン</t>
    </rPh>
    <phoneticPr fontId="10"/>
  </si>
  <si>
    <t>北北東</t>
    <rPh sb="0" eb="3">
      <t>ホクホクトウ</t>
    </rPh>
    <phoneticPr fontId="5"/>
  </si>
  <si>
    <t>廃止</t>
    <rPh sb="0" eb="2">
      <t>ハイシ</t>
    </rPh>
    <phoneticPr fontId="16"/>
  </si>
  <si>
    <t>令和５年</t>
    <rPh sb="0" eb="2">
      <t>レイワ</t>
    </rPh>
    <rPh sb="3" eb="4">
      <t>ネン</t>
    </rPh>
    <phoneticPr fontId="5"/>
  </si>
  <si>
    <t>令和６年</t>
    <rPh sb="0" eb="2">
      <t>レイワ</t>
    </rPh>
    <rPh sb="3" eb="4">
      <t>ネン</t>
    </rPh>
    <phoneticPr fontId="5"/>
  </si>
  <si>
    <t>2024年（令和６年）</t>
    <phoneticPr fontId="5"/>
  </si>
  <si>
    <t>令和２年</t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</si>
  <si>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</si>
  <si>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t>６年１月</t>
    <phoneticPr fontId="5"/>
  </si>
  <si>
    <t>２月</t>
    <rPh sb="1" eb="2">
      <t>ガツ</t>
    </rPh>
    <phoneticPr fontId="5"/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</si>
  <si>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</si>
  <si>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</si>
  <si>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</si>
  <si>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</si>
  <si>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</si>
  <si>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</si>
  <si>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</si>
  <si>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5"/>
  </si>
  <si>
    <t>11月</t>
    <phoneticPr fontId="5"/>
  </si>
  <si>
    <t>12月</t>
    <phoneticPr fontId="5"/>
  </si>
  <si>
    <t>１月</t>
    <phoneticPr fontId="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</si>
  <si>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</si>
  <si>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</si>
  <si>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</si>
  <si>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</si>
  <si>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</si>
  <si>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</si>
  <si>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</si>
  <si>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</si>
  <si>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南</t>
  </si>
  <si>
    <t>平均気温</t>
    <rPh sb="0" eb="2">
      <t>ヘイキン</t>
    </rPh>
    <rPh sb="2" eb="4">
      <t>キオン</t>
    </rPh>
    <phoneticPr fontId="5"/>
  </si>
  <si>
    <t>北北西</t>
  </si>
  <si>
    <t>北北東</t>
  </si>
  <si>
    <t>南西</t>
  </si>
  <si>
    <t>北</t>
  </si>
  <si>
    <t>西南西</t>
  </si>
  <si>
    <t>1-1．門真市の変遷</t>
    <rPh sb="4" eb="5">
      <t>モン</t>
    </rPh>
    <rPh sb="5" eb="6">
      <t>マコト</t>
    </rPh>
    <rPh sb="6" eb="7">
      <t>シ</t>
    </rPh>
    <rPh sb="8" eb="10">
      <t>ヘンセン</t>
    </rPh>
    <phoneticPr fontId="10"/>
  </si>
  <si>
    <t>1-2．位置 ・ 広ぼう</t>
    <rPh sb="4" eb="5">
      <t>クライ</t>
    </rPh>
    <rPh sb="5" eb="6">
      <t>オキ</t>
    </rPh>
    <rPh sb="9" eb="10">
      <t>コウ</t>
    </rPh>
    <phoneticPr fontId="10"/>
  </si>
  <si>
    <t>1-3．都　市　計　画　用　途　地　域</t>
    <rPh sb="4" eb="5">
      <t>ト</t>
    </rPh>
    <rPh sb="6" eb="7">
      <t>シ</t>
    </rPh>
    <rPh sb="8" eb="9">
      <t>ケイ</t>
    </rPh>
    <rPh sb="10" eb="11">
      <t>ガ</t>
    </rPh>
    <rPh sb="12" eb="13">
      <t>ヨウ</t>
    </rPh>
    <rPh sb="14" eb="15">
      <t>ト</t>
    </rPh>
    <rPh sb="16" eb="17">
      <t>チ</t>
    </rPh>
    <rPh sb="18" eb="19">
      <t>イキ</t>
    </rPh>
    <phoneticPr fontId="7"/>
  </si>
  <si>
    <t>1-4．課 　 　税　 　地</t>
    <phoneticPr fontId="7"/>
  </si>
  <si>
    <t xml:space="preserve">       本表は、各年１月１日現在で免税点未満の土地を含む数値である。</t>
    <rPh sb="23" eb="25">
      <t>ミマン</t>
    </rPh>
    <phoneticPr fontId="7"/>
  </si>
  <si>
    <t>1-5．気　　象</t>
    <phoneticPr fontId="5"/>
  </si>
  <si>
    <t>(昭38.８.１)</t>
    <rPh sb="1" eb="2">
      <t>ショウ</t>
    </rPh>
    <phoneticPr fontId="10"/>
  </si>
  <si>
    <t>(昭31.９.30)</t>
    <rPh sb="1" eb="2">
      <t>ショウ</t>
    </rPh>
    <phoneticPr fontId="10"/>
  </si>
  <si>
    <t>(昭14.４.１)</t>
    <rPh sb="1" eb="2">
      <t>ショウ</t>
    </rPh>
    <phoneticPr fontId="10"/>
  </si>
  <si>
    <t>(明22.４)</t>
    <rPh sb="1" eb="2">
      <t>メイ</t>
    </rPh>
    <phoneticPr fontId="10"/>
  </si>
  <si>
    <t>(明19.４)</t>
    <rPh sb="1" eb="2">
      <t>メイ</t>
    </rPh>
    <phoneticPr fontId="10"/>
  </si>
  <si>
    <t>(明21.４)</t>
    <phoneticPr fontId="5"/>
  </si>
  <si>
    <t>平均湿度は１日24回の測定値からその日の平均値が計算されている。</t>
    <phoneticPr fontId="5"/>
  </si>
  <si>
    <t>（1）気　象　概　況</t>
    <phoneticPr fontId="5"/>
  </si>
  <si>
    <t>（2）地域気象観測所の降水量及び平均気温</t>
    <phoneticPr fontId="5"/>
  </si>
  <si>
    <t>1-6．住居表示変遷表　その１</t>
    <rPh sb="4" eb="6">
      <t>ジュウキョ</t>
    </rPh>
    <rPh sb="6" eb="8">
      <t>ヒョウジ</t>
    </rPh>
    <rPh sb="8" eb="10">
      <t>ヘンセン</t>
    </rPh>
    <rPh sb="10" eb="11">
      <t>ヒョウ</t>
    </rPh>
    <phoneticPr fontId="16"/>
  </si>
  <si>
    <t>1-6．住居表示変遷表　その２</t>
    <rPh sb="4" eb="6">
      <t>ジュウキョ</t>
    </rPh>
    <rPh sb="6" eb="8">
      <t>ヒョウジ</t>
    </rPh>
    <rPh sb="8" eb="10">
      <t>ヘンセン</t>
    </rPh>
    <rPh sb="10" eb="11">
      <t>ヒョウ</t>
    </rPh>
    <phoneticPr fontId="16"/>
  </si>
  <si>
    <t>1-6．住居表示変遷表　その３</t>
    <rPh sb="4" eb="6">
      <t>ジュウキョ</t>
    </rPh>
    <rPh sb="6" eb="8">
      <t>ヒョウジ</t>
    </rPh>
    <rPh sb="8" eb="10">
      <t>ヘンセン</t>
    </rPh>
    <rPh sb="10" eb="11">
      <t>ヒョウ</t>
    </rPh>
    <phoneticPr fontId="16"/>
  </si>
  <si>
    <t>単位：ha</t>
    <rPh sb="0" eb="2">
      <t>タンイ</t>
    </rPh>
    <phoneticPr fontId="7"/>
  </si>
  <si>
    <t>ｋ㎡</t>
    <phoneticPr fontId="10"/>
  </si>
  <si>
    <t>ｋｍ</t>
    <phoneticPr fontId="10"/>
  </si>
  <si>
    <t>本表は、令和６年11月１日現在の数値である。</t>
    <rPh sb="0" eb="1">
      <t>ホン</t>
    </rPh>
    <rPh sb="1" eb="2">
      <t>ヒョウ</t>
    </rPh>
    <rPh sb="4" eb="5">
      <t>レイ</t>
    </rPh>
    <rPh sb="5" eb="6">
      <t>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スウチ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</si>
</sst>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\ &quot;平&quot;&quot;成&quot;#,###&quot;年&quot;"/>
    <numFmt numFmtId="178" formatCode="\ \ #,###"/>
    <numFmt numFmtId="179" formatCode="0.0_ "/>
    <numFmt numFmtId="180" formatCode="#,##0.0"/>
    <numFmt numFmtId="181" formatCode="0.0_);[Red]\(0.0\)"/>
    <numFmt numFmtId="182" formatCode="#,##0.0_);[Red]\(#,##0.0\)"/>
    <numFmt numFmtId="183" formatCode="0.0_);\(0.0\)"/>
    <numFmt numFmtId="184" formatCode="0.0"/>
    <numFmt numFmtId="185" formatCode="#,#00.0_ "/>
    <numFmt numFmtId="186" formatCode="#,#00.0"/>
    <numFmt numFmtId="187" formatCode="\-"/>
    <numFmt numFmtId="188" formatCode="#,##0.0;[Red]\-#,##0.0;\-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9" fillId="0" borderId="0"/>
    <xf numFmtId="0" fontId="12" fillId="0" borderId="0"/>
    <xf numFmtId="38" fontId="12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/>
    <xf numFmtId="0" fontId="14" fillId="0" borderId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/>
  </cellStyleXfs>
  <cellXfs count="306">
    <xf numFmtId="0" fontId="0" fillId="0" borderId="0" xfId="0"/>
    <xf numFmtId="0" fontId="8" fillId="0" borderId="14" xfId="2" applyFont="1" applyBorder="1" applyAlignment="1">
      <alignment horizontal="distributed" vertical="center"/>
    </xf>
    <xf numFmtId="0" fontId="8" fillId="0" borderId="8" xfId="2" applyFont="1" applyBorder="1" applyAlignment="1">
      <alignment horizontal="center" vertical="center"/>
    </xf>
    <xf numFmtId="0" fontId="8" fillId="0" borderId="10" xfId="2" applyFont="1" applyBorder="1" applyAlignment="1">
      <alignment horizontal="distributed" vertical="center"/>
    </xf>
    <xf numFmtId="0" fontId="8" fillId="0" borderId="0" xfId="2" applyFont="1" applyAlignment="1">
      <alignment horizontal="left"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38" fontId="8" fillId="0" borderId="0" xfId="4" applyFont="1" applyFill="1" applyBorder="1" applyAlignment="1">
      <alignment horizontal="right" vertical="center"/>
    </xf>
    <xf numFmtId="178" fontId="8" fillId="0" borderId="22" xfId="3" applyNumberFormat="1" applyFont="1" applyFill="1" applyBorder="1" applyAlignment="1">
      <alignment horizontal="center" vertical="center"/>
    </xf>
    <xf numFmtId="38" fontId="8" fillId="0" borderId="6" xfId="4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horizontal="center" vertical="center"/>
    </xf>
    <xf numFmtId="38" fontId="8" fillId="0" borderId="0" xfId="4" applyFont="1" applyFill="1" applyAlignment="1">
      <alignment horizontal="right" vertical="center"/>
    </xf>
    <xf numFmtId="0" fontId="8" fillId="0" borderId="0" xfId="3" applyFont="1" applyFill="1" applyAlignment="1">
      <alignment horizontal="right" vertical="center"/>
    </xf>
    <xf numFmtId="3" fontId="8" fillId="0" borderId="0" xfId="5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184" fontId="8" fillId="0" borderId="0" xfId="2" applyNumberFormat="1" applyFont="1" applyFill="1" applyBorder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2" applyFont="1" applyFill="1" applyAlignment="1">
      <alignment horizontal="distributed" vertical="center"/>
    </xf>
    <xf numFmtId="0" fontId="8" fillId="0" borderId="0" xfId="2" applyFont="1" applyFill="1" applyBorder="1" applyAlignment="1">
      <alignment horizontal="right" vertical="center"/>
    </xf>
    <xf numFmtId="178" fontId="8" fillId="0" borderId="0" xfId="2" applyNumberFormat="1" applyFont="1" applyFill="1" applyBorder="1" applyAlignment="1">
      <alignment horizontal="center" vertical="center"/>
    </xf>
    <xf numFmtId="179" fontId="8" fillId="0" borderId="0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180" fontId="8" fillId="0" borderId="0" xfId="2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6" xfId="1" applyFont="1" applyFill="1" applyBorder="1" applyAlignment="1">
      <alignment vertical="center"/>
    </xf>
    <xf numFmtId="0" fontId="8" fillId="0" borderId="10" xfId="1" applyFont="1" applyFill="1" applyBorder="1" applyAlignment="1">
      <alignment vertical="center"/>
    </xf>
    <xf numFmtId="0" fontId="8" fillId="0" borderId="11" xfId="1" applyFont="1" applyFill="1" applyBorder="1" applyAlignment="1">
      <alignment vertical="center"/>
    </xf>
    <xf numFmtId="0" fontId="8" fillId="0" borderId="0" xfId="2" applyFont="1" applyFill="1" applyAlignment="1">
      <alignment horizontal="center" vertical="center"/>
    </xf>
    <xf numFmtId="180" fontId="8" fillId="0" borderId="0" xfId="2" applyNumberFormat="1" applyFont="1" applyFill="1" applyBorder="1" applyAlignment="1">
      <alignment vertical="center"/>
    </xf>
    <xf numFmtId="180" fontId="8" fillId="0" borderId="0" xfId="5" applyNumberFormat="1" applyFont="1" applyFill="1" applyBorder="1" applyAlignment="1">
      <alignment vertical="center"/>
    </xf>
    <xf numFmtId="181" fontId="8" fillId="0" borderId="0" xfId="5" applyNumberFormat="1" applyFont="1" applyFill="1" applyBorder="1" applyAlignment="1">
      <alignment vertical="center"/>
    </xf>
    <xf numFmtId="0" fontId="8" fillId="0" borderId="0" xfId="2" applyFont="1" applyBorder="1" applyAlignment="1">
      <alignment horizontal="distributed" vertical="center"/>
    </xf>
    <xf numFmtId="0" fontId="8" fillId="0" borderId="17" xfId="1" applyFont="1" applyFill="1" applyBorder="1" applyAlignment="1">
      <alignment horizontal="distributed" vertical="center"/>
    </xf>
    <xf numFmtId="0" fontId="8" fillId="0" borderId="16" xfId="1" applyFont="1" applyFill="1" applyBorder="1" applyAlignment="1">
      <alignment horizontal="distributed" vertical="center"/>
    </xf>
    <xf numFmtId="0" fontId="8" fillId="0" borderId="3" xfId="1" applyFont="1" applyFill="1" applyBorder="1" applyAlignment="1">
      <alignment vertical="center"/>
    </xf>
    <xf numFmtId="0" fontId="8" fillId="0" borderId="16" xfId="1" applyFont="1" applyFill="1" applyBorder="1" applyAlignment="1">
      <alignment vertical="center"/>
    </xf>
    <xf numFmtId="38" fontId="8" fillId="0" borderId="6" xfId="4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 shrinkToFit="1"/>
    </xf>
    <xf numFmtId="0" fontId="8" fillId="0" borderId="0" xfId="2" applyFont="1" applyFill="1" applyAlignment="1">
      <alignment vertical="center" shrinkToFit="1"/>
    </xf>
    <xf numFmtId="0" fontId="8" fillId="0" borderId="23" xfId="2" applyFont="1" applyFill="1" applyBorder="1" applyAlignment="1">
      <alignment horizontal="center" vertical="center" shrinkToFit="1"/>
    </xf>
    <xf numFmtId="0" fontId="8" fillId="0" borderId="0" xfId="2" applyFont="1" applyFill="1" applyBorder="1" applyAlignment="1">
      <alignment horizontal="right" vertical="center" shrinkToFit="1"/>
    </xf>
    <xf numFmtId="3" fontId="8" fillId="0" borderId="0" xfId="5" applyNumberFormat="1" applyFont="1" applyFill="1" applyBorder="1" applyAlignment="1">
      <alignment horizontal="right" vertical="center" shrinkToFit="1"/>
    </xf>
    <xf numFmtId="0" fontId="8" fillId="0" borderId="0" xfId="2" applyFont="1" applyFill="1" applyAlignment="1">
      <alignment vertical="center"/>
    </xf>
    <xf numFmtId="0" fontId="8" fillId="0" borderId="0" xfId="2" applyFont="1" applyAlignment="1">
      <alignment horizontal="distributed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13" fillId="0" borderId="0" xfId="2" applyFont="1" applyFill="1" applyBorder="1" applyAlignment="1">
      <alignment horizontal="right" vertical="center" shrinkToFit="1"/>
    </xf>
    <xf numFmtId="0" fontId="13" fillId="0" borderId="0" xfId="2" applyFont="1" applyFill="1" applyAlignment="1">
      <alignment vertical="center" shrinkToFit="1"/>
    </xf>
    <xf numFmtId="184" fontId="11" fillId="0" borderId="0" xfId="2" applyNumberFormat="1" applyFont="1" applyFill="1" applyAlignment="1">
      <alignment horizontal="right" vertical="center" shrinkToFit="1"/>
    </xf>
    <xf numFmtId="182" fontId="11" fillId="0" borderId="0" xfId="2" applyNumberFormat="1" applyFont="1" applyFill="1" applyAlignment="1">
      <alignment horizontal="right" vertical="center" shrinkToFit="1"/>
    </xf>
    <xf numFmtId="179" fontId="19" fillId="0" borderId="0" xfId="2" applyNumberFormat="1" applyFont="1" applyFill="1" applyAlignment="1">
      <alignment horizontal="right" vertical="center" shrinkToFit="1"/>
    </xf>
    <xf numFmtId="184" fontId="11" fillId="0" borderId="14" xfId="2" applyNumberFormat="1" applyFont="1" applyFill="1" applyBorder="1" applyAlignment="1">
      <alignment horizontal="right" vertical="center" shrinkToFit="1"/>
    </xf>
    <xf numFmtId="182" fontId="11" fillId="0" borderId="14" xfId="2" applyNumberFormat="1" applyFont="1" applyFill="1" applyBorder="1" applyAlignment="1">
      <alignment horizontal="right" vertical="center" shrinkToFit="1"/>
    </xf>
    <xf numFmtId="0" fontId="3" fillId="0" borderId="0" xfId="8" applyFill="1" applyAlignment="1">
      <alignment vertical="center" shrinkToFit="1"/>
    </xf>
    <xf numFmtId="0" fontId="18" fillId="0" borderId="0" xfId="8" applyFont="1" applyFill="1" applyAlignment="1">
      <alignment vertical="center" shrinkToFit="1"/>
    </xf>
    <xf numFmtId="0" fontId="18" fillId="0" borderId="0" xfId="8" applyFont="1" applyFill="1" applyAlignment="1">
      <alignment vertical="center" shrinkToFit="1"/>
    </xf>
    <xf numFmtId="0" fontId="18" fillId="0" borderId="0" xfId="8" applyFont="1" applyFill="1" applyBorder="1" applyAlignment="1">
      <alignment vertical="center" shrinkToFit="1"/>
    </xf>
    <xf numFmtId="0" fontId="1" fillId="0" borderId="0" xfId="8" applyFont="1" applyFill="1" applyAlignment="1">
      <alignment vertical="center" shrinkToFit="1"/>
    </xf>
    <xf numFmtId="0" fontId="2" fillId="0" borderId="0" xfId="8" applyFont="1" applyFill="1" applyAlignment="1">
      <alignment vertical="center" shrinkToFit="1"/>
    </xf>
    <xf numFmtId="179" fontId="11" fillId="0" borderId="0" xfId="2" applyNumberFormat="1" applyFont="1" applyFill="1" applyAlignment="1">
      <alignment horizontal="right" vertical="center" shrinkToFit="1"/>
    </xf>
    <xf numFmtId="0" fontId="11" fillId="0" borderId="0" xfId="2" applyFont="1" applyFill="1" applyAlignment="1">
      <alignment horizontal="right" vertical="center" shrinkToFit="1"/>
    </xf>
    <xf numFmtId="180" fontId="11" fillId="0" borderId="0" xfId="2" applyNumberFormat="1" applyFont="1" applyFill="1" applyAlignment="1">
      <alignment horizontal="right" vertical="center" shrinkToFit="1"/>
    </xf>
    <xf numFmtId="0" fontId="11" fillId="0" borderId="0" xfId="2" applyFont="1" applyFill="1" applyBorder="1" applyAlignment="1">
      <alignment horizontal="right" vertical="center" shrinkToFit="1"/>
    </xf>
    <xf numFmtId="0" fontId="11" fillId="0" borderId="22" xfId="2" applyFont="1" applyFill="1" applyBorder="1" applyAlignment="1">
      <alignment vertical="center" shrinkToFit="1"/>
    </xf>
    <xf numFmtId="0" fontId="11" fillId="0" borderId="22" xfId="2" applyFont="1" applyFill="1" applyBorder="1" applyAlignment="1">
      <alignment horizontal="distributed" vertical="center" shrinkToFit="1"/>
    </xf>
    <xf numFmtId="0" fontId="11" fillId="0" borderId="24" xfId="2" applyFont="1" applyFill="1" applyBorder="1" applyAlignment="1">
      <alignment horizontal="distributed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20" fillId="0" borderId="0" xfId="8" applyFont="1" applyFill="1" applyAlignment="1">
      <alignment vertical="center" shrinkToFit="1"/>
    </xf>
    <xf numFmtId="57" fontId="20" fillId="0" borderId="0" xfId="8" applyNumberFormat="1" applyFont="1" applyFill="1" applyBorder="1" applyAlignment="1">
      <alignment vertical="center" shrinkToFit="1"/>
    </xf>
    <xf numFmtId="0" fontId="20" fillId="0" borderId="0" xfId="8" applyFont="1" applyFill="1" applyBorder="1" applyAlignment="1">
      <alignment vertical="center" shrinkToFi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8" applyFont="1" applyFill="1" applyAlignment="1">
      <alignment vertical="center" shrinkToFit="1"/>
    </xf>
    <xf numFmtId="0" fontId="20" fillId="0" borderId="0" xfId="8" applyFont="1" applyFill="1" applyBorder="1" applyAlignment="1">
      <alignment vertical="center" shrinkToFit="1"/>
    </xf>
    <xf numFmtId="0" fontId="8" fillId="0" borderId="0" xfId="2" applyFont="1" applyAlignment="1">
      <alignment horizontal="distributed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20" fillId="0" borderId="0" xfId="8" applyFont="1" applyFill="1" applyAlignment="1">
      <alignment vertical="center" shrinkToFit="1"/>
    </xf>
    <xf numFmtId="0" fontId="20" fillId="0" borderId="0" xfId="8" applyFont="1" applyFill="1" applyBorder="1" applyAlignment="1">
      <alignment vertical="center" shrinkToFit="1"/>
    </xf>
    <xf numFmtId="0" fontId="20" fillId="0" borderId="0" xfId="8" applyFont="1" applyFill="1" applyBorder="1" applyAlignment="1">
      <alignment vertical="center" shrinkToFit="1"/>
    </xf>
    <xf numFmtId="0" fontId="18" fillId="0" borderId="26" xfId="8" applyFont="1" applyFill="1" applyBorder="1" applyAlignment="1">
      <alignment vertical="center" shrinkToFit="1"/>
    </xf>
    <xf numFmtId="57" fontId="18" fillId="0" borderId="26" xfId="8" applyNumberFormat="1" applyFont="1" applyFill="1" applyBorder="1" applyAlignment="1">
      <alignment vertical="center" shrinkToFit="1"/>
    </xf>
    <xf numFmtId="57" fontId="20" fillId="0" borderId="26" xfId="8" applyNumberFormat="1" applyFont="1" applyFill="1" applyBorder="1" applyAlignment="1">
      <alignment vertical="center" shrinkToFit="1"/>
    </xf>
    <xf numFmtId="0" fontId="20" fillId="0" borderId="26" xfId="8" applyFont="1" applyFill="1" applyBorder="1" applyAlignment="1">
      <alignment vertical="center" shrinkToFit="1"/>
    </xf>
    <xf numFmtId="0" fontId="20" fillId="0" borderId="27" xfId="8" applyFont="1" applyFill="1" applyBorder="1" applyAlignment="1">
      <alignment vertical="center" shrinkToFit="1"/>
    </xf>
    <xf numFmtId="0" fontId="20" fillId="0" borderId="28" xfId="8" applyFont="1" applyFill="1" applyBorder="1" applyAlignment="1">
      <alignment vertical="center" shrinkToFit="1"/>
    </xf>
    <xf numFmtId="0" fontId="20" fillId="0" borderId="29" xfId="8" applyFont="1" applyFill="1" applyBorder="1" applyAlignment="1">
      <alignment vertical="center" shrinkToFit="1"/>
    </xf>
    <xf numFmtId="0" fontId="20" fillId="0" borderId="30" xfId="8" applyFont="1" applyFill="1" applyBorder="1" applyAlignment="1">
      <alignment vertical="center" shrinkToFit="1"/>
    </xf>
    <xf numFmtId="0" fontId="20" fillId="0" borderId="31" xfId="8" applyFont="1" applyFill="1" applyBorder="1" applyAlignment="1">
      <alignment vertical="center" shrinkToFit="1"/>
    </xf>
    <xf numFmtId="0" fontId="20" fillId="0" borderId="32" xfId="8" applyFont="1" applyFill="1" applyBorder="1" applyAlignment="1">
      <alignment vertical="center" shrinkToFit="1"/>
    </xf>
    <xf numFmtId="0" fontId="18" fillId="0" borderId="27" xfId="8" applyFont="1" applyFill="1" applyBorder="1" applyAlignment="1">
      <alignment vertical="center" shrinkToFit="1"/>
    </xf>
    <xf numFmtId="0" fontId="18" fillId="0" borderId="28" xfId="8" applyFont="1" applyFill="1" applyBorder="1" applyAlignment="1">
      <alignment vertical="center" shrinkToFit="1"/>
    </xf>
    <xf numFmtId="0" fontId="18" fillId="0" borderId="29" xfId="8" applyFont="1" applyFill="1" applyBorder="1" applyAlignment="1">
      <alignment vertical="center" shrinkToFit="1"/>
    </xf>
    <xf numFmtId="0" fontId="18" fillId="0" borderId="30" xfId="8" applyFont="1" applyFill="1" applyBorder="1" applyAlignment="1">
      <alignment vertical="center" shrinkToFit="1"/>
    </xf>
    <xf numFmtId="0" fontId="18" fillId="0" borderId="31" xfId="8" applyFont="1" applyFill="1" applyBorder="1" applyAlignment="1">
      <alignment vertical="center" shrinkToFit="1"/>
    </xf>
    <xf numFmtId="0" fontId="20" fillId="0" borderId="26" xfId="0" applyFont="1" applyFill="1" applyBorder="1" applyAlignment="1">
      <alignment vertical="center"/>
    </xf>
    <xf numFmtId="57" fontId="20" fillId="0" borderId="26" xfId="0" applyNumberFormat="1" applyFont="1" applyFill="1" applyBorder="1" applyAlignment="1">
      <alignment horizontal="center" vertical="center" shrinkToFit="1"/>
    </xf>
    <xf numFmtId="0" fontId="20" fillId="0" borderId="26" xfId="0" applyFont="1" applyFill="1" applyBorder="1" applyAlignment="1">
      <alignment vertical="center" shrinkToFit="1"/>
    </xf>
    <xf numFmtId="0" fontId="18" fillId="0" borderId="32" xfId="8" applyFont="1" applyFill="1" applyBorder="1" applyAlignment="1">
      <alignment vertical="center" shrinkToFit="1"/>
    </xf>
    <xf numFmtId="0" fontId="20" fillId="0" borderId="29" xfId="0" applyFont="1" applyFill="1" applyBorder="1" applyAlignment="1">
      <alignment vertical="center"/>
    </xf>
    <xf numFmtId="0" fontId="20" fillId="0" borderId="32" xfId="0" applyFont="1" applyFill="1" applyBorder="1" applyAlignment="1">
      <alignment vertical="center"/>
    </xf>
    <xf numFmtId="0" fontId="20" fillId="0" borderId="30" xfId="0" applyFont="1" applyFill="1" applyBorder="1" applyAlignment="1">
      <alignment horizontal="distributed" vertical="center"/>
    </xf>
    <xf numFmtId="179" fontId="19" fillId="0" borderId="0" xfId="2" applyNumberFormat="1" applyFont="1" applyFill="1" applyAlignment="1">
      <alignment horizontal="center" vertical="center" shrinkToFit="1"/>
    </xf>
    <xf numFmtId="181" fontId="19" fillId="0" borderId="0" xfId="2" applyNumberFormat="1" applyFont="1" applyFill="1" applyAlignment="1">
      <alignment horizontal="center" vertical="center" shrinkToFit="1"/>
    </xf>
    <xf numFmtId="179" fontId="19" fillId="0" borderId="0" xfId="5" applyNumberFormat="1" applyFont="1" applyFill="1" applyAlignment="1">
      <alignment horizontal="right" vertical="center" shrinkToFit="1"/>
    </xf>
    <xf numFmtId="180" fontId="11" fillId="0" borderId="0" xfId="5" applyNumberFormat="1" applyFont="1" applyFill="1" applyBorder="1" applyAlignment="1">
      <alignment horizontal="right" vertical="center" shrinkToFit="1"/>
    </xf>
    <xf numFmtId="180" fontId="19" fillId="0" borderId="0" xfId="5" applyNumberFormat="1" applyFont="1" applyFill="1" applyBorder="1" applyAlignment="1">
      <alignment horizontal="right" vertical="center" shrinkToFit="1"/>
    </xf>
    <xf numFmtId="3" fontId="19" fillId="0" borderId="0" xfId="5" applyNumberFormat="1" applyFont="1" applyFill="1" applyBorder="1" applyAlignment="1">
      <alignment horizontal="right" vertical="center" shrinkToFit="1"/>
    </xf>
    <xf numFmtId="0" fontId="8" fillId="0" borderId="22" xfId="2" applyNumberFormat="1" applyFont="1" applyFill="1" applyBorder="1" applyAlignment="1">
      <alignment vertical="center" shrinkToFit="1"/>
    </xf>
    <xf numFmtId="0" fontId="11" fillId="0" borderId="22" xfId="2" applyNumberFormat="1" applyFont="1" applyFill="1" applyBorder="1" applyAlignment="1">
      <alignment horizontal="center" vertical="center" shrinkToFit="1"/>
    </xf>
    <xf numFmtId="0" fontId="13" fillId="0" borderId="22" xfId="2" applyNumberFormat="1" applyFont="1" applyFill="1" applyBorder="1" applyAlignment="1">
      <alignment horizontal="center" vertical="center" shrinkToFit="1"/>
    </xf>
    <xf numFmtId="0" fontId="11" fillId="0" borderId="24" xfId="2" applyNumberFormat="1" applyFont="1" applyFill="1" applyBorder="1" applyAlignment="1">
      <alignment horizontal="center" vertical="center" shrinkToFit="1"/>
    </xf>
    <xf numFmtId="182" fontId="11" fillId="0" borderId="0" xfId="5" applyNumberFormat="1" applyFont="1" applyFill="1" applyAlignment="1">
      <alignment horizontal="right" vertical="center" shrinkToFit="1"/>
    </xf>
    <xf numFmtId="0" fontId="21" fillId="0" borderId="0" xfId="8" applyFont="1" applyFill="1" applyAlignment="1">
      <alignment vertical="center" shrinkToFit="1"/>
    </xf>
    <xf numFmtId="0" fontId="21" fillId="0" borderId="0" xfId="8" applyFont="1" applyFill="1" applyBorder="1" applyAlignment="1">
      <alignment vertical="center" shrinkToFit="1"/>
    </xf>
    <xf numFmtId="0" fontId="21" fillId="0" borderId="0" xfId="0" applyFont="1" applyFill="1" applyAlignment="1">
      <alignment vertical="center"/>
    </xf>
    <xf numFmtId="0" fontId="20" fillId="0" borderId="0" xfId="8" applyFont="1" applyFill="1" applyAlignment="1">
      <alignment vertical="center" shrinkToFit="1"/>
    </xf>
    <xf numFmtId="0" fontId="20" fillId="0" borderId="0" xfId="8" applyFont="1" applyFill="1" applyBorder="1" applyAlignment="1">
      <alignment vertical="center" shrinkToFit="1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80" fontId="19" fillId="0" borderId="0" xfId="2" applyNumberFormat="1" applyFont="1" applyFill="1" applyBorder="1" applyAlignment="1">
      <alignment horizontal="right" vertical="center" indent="1" shrinkToFit="1"/>
    </xf>
    <xf numFmtId="0" fontId="11" fillId="0" borderId="13" xfId="2" applyFont="1" applyFill="1" applyBorder="1" applyAlignment="1">
      <alignment horizontal="right" vertical="center" shrinkToFit="1"/>
    </xf>
    <xf numFmtId="0" fontId="11" fillId="0" borderId="8" xfId="2" applyFont="1" applyFill="1" applyBorder="1" applyAlignment="1">
      <alignment vertical="center" shrinkToFit="1"/>
    </xf>
    <xf numFmtId="0" fontId="19" fillId="0" borderId="12" xfId="2" applyFont="1" applyFill="1" applyBorder="1" applyAlignment="1">
      <alignment horizontal="center" vertical="center" shrinkToFit="1"/>
    </xf>
    <xf numFmtId="38" fontId="8" fillId="0" borderId="0" xfId="4" applyFont="1" applyFill="1" applyAlignment="1">
      <alignment vertical="center"/>
    </xf>
    <xf numFmtId="38" fontId="8" fillId="0" borderId="13" xfId="4" applyFont="1" applyFill="1" applyBorder="1" applyAlignment="1">
      <alignment horizontal="right" vertical="center"/>
    </xf>
    <xf numFmtId="0" fontId="8" fillId="0" borderId="23" xfId="3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right" vertical="center"/>
    </xf>
    <xf numFmtId="178" fontId="13" fillId="0" borderId="14" xfId="3" applyNumberFormat="1" applyFont="1" applyFill="1" applyBorder="1" applyAlignment="1">
      <alignment horizontal="center" vertical="center"/>
    </xf>
    <xf numFmtId="187" fontId="8" fillId="0" borderId="0" xfId="4" applyNumberFormat="1" applyFont="1" applyFill="1" applyBorder="1" applyAlignment="1">
      <alignment horizontal="right" vertical="center"/>
    </xf>
    <xf numFmtId="0" fontId="21" fillId="0" borderId="0" xfId="8" applyFont="1" applyFill="1" applyAlignment="1">
      <alignment vertical="center" shrinkToFit="1"/>
    </xf>
    <xf numFmtId="0" fontId="20" fillId="0" borderId="0" xfId="8" applyFont="1" applyFill="1" applyAlignment="1">
      <alignment vertical="center" shrinkToFit="1"/>
    </xf>
    <xf numFmtId="0" fontId="20" fillId="0" borderId="0" xfId="8" applyFont="1" applyFill="1" applyBorder="1" applyAlignment="1">
      <alignment vertical="center" shrinkToFit="1"/>
    </xf>
    <xf numFmtId="0" fontId="8" fillId="0" borderId="33" xfId="1" applyFont="1" applyFill="1" applyBorder="1" applyAlignment="1">
      <alignment horizontal="distributed" vertical="center"/>
    </xf>
    <xf numFmtId="0" fontId="8" fillId="0" borderId="35" xfId="1" applyFont="1" applyFill="1" applyBorder="1" applyAlignment="1">
      <alignment horizontal="distributed" vertical="center"/>
    </xf>
    <xf numFmtId="0" fontId="8" fillId="0" borderId="0" xfId="1" applyFont="1" applyFill="1" applyAlignment="1">
      <alignment horizontal="right" vertical="center"/>
    </xf>
    <xf numFmtId="0" fontId="8" fillId="0" borderId="0" xfId="3" applyFont="1" applyFill="1" applyBorder="1" applyAlignment="1">
      <alignment horizontal="right" vertical="center"/>
    </xf>
    <xf numFmtId="38" fontId="8" fillId="0" borderId="0" xfId="4" applyFont="1" applyFill="1" applyBorder="1" applyAlignment="1">
      <alignment vertical="center"/>
    </xf>
    <xf numFmtId="38" fontId="13" fillId="0" borderId="15" xfId="4" applyFont="1" applyFill="1" applyBorder="1" applyAlignment="1">
      <alignment horizontal="right" vertical="center"/>
    </xf>
    <xf numFmtId="38" fontId="13" fillId="0" borderId="14" xfId="4" applyFont="1" applyFill="1" applyBorder="1" applyAlignment="1">
      <alignment horizontal="right" vertical="center"/>
    </xf>
    <xf numFmtId="186" fontId="19" fillId="0" borderId="0" xfId="5" applyNumberFormat="1" applyFont="1" applyFill="1" applyAlignment="1">
      <alignment horizontal="right" vertical="center" shrinkToFit="1"/>
    </xf>
    <xf numFmtId="179" fontId="19" fillId="0" borderId="14" xfId="2" applyNumberFormat="1" applyFont="1" applyFill="1" applyBorder="1" applyAlignment="1">
      <alignment horizontal="right" vertical="center" shrinkToFit="1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center" vertical="center" shrinkToFit="1"/>
    </xf>
    <xf numFmtId="0" fontId="8" fillId="0" borderId="10" xfId="2" applyFont="1" applyFill="1" applyBorder="1" applyAlignment="1">
      <alignment horizontal="center" vertical="center" shrinkToFit="1"/>
    </xf>
    <xf numFmtId="176" fontId="19" fillId="0" borderId="0" xfId="5" applyNumberFormat="1" applyFont="1" applyFill="1" applyBorder="1" applyAlignment="1">
      <alignment horizontal="center" vertical="center" shrinkToFit="1"/>
    </xf>
    <xf numFmtId="180" fontId="19" fillId="0" borderId="0" xfId="2" applyNumberFormat="1" applyFont="1" applyFill="1" applyBorder="1" applyAlignment="1">
      <alignment horizontal="center" vertical="center" shrinkToFit="1"/>
    </xf>
    <xf numFmtId="185" fontId="19" fillId="0" borderId="0" xfId="5" applyNumberFormat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/>
    </xf>
    <xf numFmtId="0" fontId="8" fillId="0" borderId="7" xfId="1" applyFont="1" applyFill="1" applyBorder="1" applyAlignment="1">
      <alignment horizontal="distributed" vertical="center"/>
    </xf>
    <xf numFmtId="0" fontId="8" fillId="0" borderId="12" xfId="1" applyFont="1" applyFill="1" applyBorder="1" applyAlignment="1">
      <alignment horizontal="distributed" vertical="center"/>
    </xf>
    <xf numFmtId="0" fontId="8" fillId="0" borderId="18" xfId="2" applyFont="1" applyFill="1" applyBorder="1" applyAlignment="1">
      <alignment vertical="center"/>
    </xf>
    <xf numFmtId="0" fontId="8" fillId="0" borderId="19" xfId="2" applyFont="1" applyFill="1" applyBorder="1" applyAlignment="1">
      <alignment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vertical="center"/>
    </xf>
    <xf numFmtId="49" fontId="8" fillId="0" borderId="0" xfId="2" applyNumberFormat="1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vertical="center"/>
    </xf>
    <xf numFmtId="188" fontId="13" fillId="0" borderId="34" xfId="1" applyNumberFormat="1" applyFont="1" applyFill="1" applyBorder="1" applyAlignment="1">
      <alignment vertical="center"/>
    </xf>
    <xf numFmtId="188" fontId="13" fillId="0" borderId="33" xfId="1" applyNumberFormat="1" applyFont="1" applyFill="1" applyBorder="1" applyAlignment="1">
      <alignment vertical="center"/>
    </xf>
    <xf numFmtId="188" fontId="13" fillId="0" borderId="33" xfId="1" applyNumberFormat="1" applyFont="1" applyFill="1" applyBorder="1" applyAlignment="1">
      <alignment horizontal="right" vertical="center"/>
    </xf>
    <xf numFmtId="177" fontId="8" fillId="0" borderId="22" xfId="3" applyNumberFormat="1" applyFont="1" applyBorder="1" applyAlignment="1">
      <alignment horizontal="center" vertical="center"/>
    </xf>
    <xf numFmtId="178" fontId="8" fillId="0" borderId="22" xfId="3" applyNumberFormat="1" applyFont="1" applyBorder="1" applyAlignment="1">
      <alignment horizontal="center" vertical="center"/>
    </xf>
    <xf numFmtId="178" fontId="13" fillId="0" borderId="14" xfId="3" applyNumberFormat="1" applyFont="1" applyBorder="1" applyAlignment="1">
      <alignment horizontal="center" vertical="center"/>
    </xf>
    <xf numFmtId="187" fontId="13" fillId="0" borderId="14" xfId="4" applyNumberFormat="1" applyFont="1" applyFill="1" applyBorder="1" applyAlignment="1">
      <alignment horizontal="right" vertical="center"/>
    </xf>
    <xf numFmtId="179" fontId="11" fillId="0" borderId="14" xfId="2" applyNumberFormat="1" applyFont="1" applyFill="1" applyBorder="1" applyAlignment="1">
      <alignment horizontal="right" vertical="center" shrinkToFit="1"/>
    </xf>
    <xf numFmtId="0" fontId="19" fillId="0" borderId="22" xfId="2" applyNumberFormat="1" applyFont="1" applyFill="1" applyBorder="1" applyAlignment="1">
      <alignment horizontal="center" vertical="center" shrinkToFit="1"/>
    </xf>
    <xf numFmtId="49" fontId="11" fillId="0" borderId="22" xfId="2" quotePrefix="1" applyNumberFormat="1" applyFont="1" applyFill="1" applyBorder="1" applyAlignment="1">
      <alignment horizontal="center" vertical="center" shrinkToFit="1"/>
    </xf>
    <xf numFmtId="3" fontId="11" fillId="0" borderId="0" xfId="2" applyNumberFormat="1" applyFont="1" applyFill="1" applyAlignment="1">
      <alignment horizontal="right" vertical="center" shrinkToFit="1"/>
    </xf>
    <xf numFmtId="180" fontId="11" fillId="0" borderId="14" xfId="2" applyNumberFormat="1" applyFont="1" applyFill="1" applyBorder="1" applyAlignment="1">
      <alignment horizontal="right" vertical="center" shrinkToFit="1"/>
    </xf>
    <xf numFmtId="3" fontId="11" fillId="0" borderId="14" xfId="2" applyNumberFormat="1" applyFont="1" applyFill="1" applyBorder="1" applyAlignment="1">
      <alignment horizontal="right" vertical="center" shrinkToFit="1"/>
    </xf>
    <xf numFmtId="0" fontId="8" fillId="0" borderId="25" xfId="2" applyFont="1" applyFill="1" applyBorder="1" applyAlignment="1">
      <alignment horizontal="center" vertical="center" shrinkToFit="1"/>
    </xf>
    <xf numFmtId="181" fontId="11" fillId="0" borderId="0" xfId="5" applyNumberFormat="1" applyFont="1" applyFill="1" applyAlignment="1">
      <alignment horizontal="right" vertical="center" shrinkToFit="1"/>
    </xf>
    <xf numFmtId="183" fontId="11" fillId="0" borderId="0" xfId="5" applyNumberFormat="1" applyFont="1" applyFill="1" applyAlignment="1">
      <alignment horizontal="right" vertical="center" shrinkToFit="1"/>
    </xf>
    <xf numFmtId="0" fontId="11" fillId="0" borderId="7" xfId="1" applyFont="1" applyFill="1" applyBorder="1" applyAlignment="1">
      <alignment horizontal="distributed" vertical="center"/>
    </xf>
    <xf numFmtId="0" fontId="8" fillId="0" borderId="0" xfId="2" applyFont="1" applyAlignment="1">
      <alignment horizontal="distributed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distributed" vertical="distributed"/>
    </xf>
    <xf numFmtId="0" fontId="8" fillId="0" borderId="0" xfId="2" applyFont="1" applyAlignment="1">
      <alignment horizontal="center" vertical="center"/>
    </xf>
    <xf numFmtId="0" fontId="8" fillId="0" borderId="6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vertical="center" wrapText="1"/>
    </xf>
    <xf numFmtId="0" fontId="11" fillId="0" borderId="14" xfId="2" applyFont="1" applyFill="1" applyBorder="1" applyAlignment="1">
      <alignment vertical="center" wrapText="1"/>
    </xf>
    <xf numFmtId="0" fontId="6" fillId="0" borderId="0" xfId="2" applyFont="1" applyFill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8" fillId="0" borderId="24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20" xfId="2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0" fontId="8" fillId="0" borderId="16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21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 wrapText="1"/>
    </xf>
    <xf numFmtId="49" fontId="6" fillId="0" borderId="0" xfId="3" applyNumberFormat="1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distributed" vertical="center"/>
    </xf>
    <xf numFmtId="0" fontId="8" fillId="0" borderId="9" xfId="1" applyFont="1" applyFill="1" applyBorder="1" applyAlignment="1">
      <alignment horizontal="distributed" vertical="center"/>
    </xf>
    <xf numFmtId="0" fontId="8" fillId="0" borderId="8" xfId="1" applyFont="1" applyFill="1" applyBorder="1" applyAlignment="1">
      <alignment horizontal="distributed" vertical="center"/>
    </xf>
    <xf numFmtId="0" fontId="8" fillId="0" borderId="6" xfId="1" applyFont="1" applyFill="1" applyBorder="1" applyAlignment="1">
      <alignment horizontal="distributed" vertical="center"/>
    </xf>
    <xf numFmtId="0" fontId="8" fillId="0" borderId="22" xfId="1" applyFont="1" applyFill="1" applyBorder="1" applyAlignment="1">
      <alignment horizontal="distributed" vertical="center"/>
    </xf>
    <xf numFmtId="0" fontId="8" fillId="0" borderId="12" xfId="1" applyFont="1" applyFill="1" applyBorder="1" applyAlignment="1">
      <alignment horizontal="distributed" vertical="center"/>
    </xf>
    <xf numFmtId="0" fontId="8" fillId="0" borderId="11" xfId="1" applyFont="1" applyFill="1" applyBorder="1" applyAlignment="1">
      <alignment horizontal="distributed" vertical="center"/>
    </xf>
    <xf numFmtId="0" fontId="8" fillId="0" borderId="22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shrinkToFit="1"/>
    </xf>
    <xf numFmtId="0" fontId="8" fillId="0" borderId="22" xfId="2" applyFont="1" applyFill="1" applyBorder="1" applyAlignment="1">
      <alignment horizontal="center" vertical="center" shrinkToFit="1"/>
    </xf>
    <xf numFmtId="0" fontId="8" fillId="0" borderId="16" xfId="2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 shrinkToFit="1"/>
    </xf>
    <xf numFmtId="0" fontId="8" fillId="0" borderId="13" xfId="2" applyFont="1" applyFill="1" applyBorder="1" applyAlignment="1">
      <alignment horizontal="center" vertical="center" shrinkToFit="1"/>
    </xf>
    <xf numFmtId="0" fontId="8" fillId="0" borderId="6" xfId="2" applyFont="1" applyFill="1" applyBorder="1" applyAlignment="1">
      <alignment horizontal="center" vertical="center" shrinkToFit="1"/>
    </xf>
    <xf numFmtId="0" fontId="8" fillId="0" borderId="0" xfId="2" applyFont="1" applyFill="1" applyBorder="1" applyAlignment="1">
      <alignment horizontal="center" vertical="center" shrinkToFit="1"/>
    </xf>
    <xf numFmtId="0" fontId="8" fillId="0" borderId="11" xfId="2" applyFont="1" applyFill="1" applyBorder="1" applyAlignment="1">
      <alignment horizontal="center" vertical="center" shrinkToFit="1"/>
    </xf>
    <xf numFmtId="0" fontId="8" fillId="0" borderId="10" xfId="2" applyFont="1" applyFill="1" applyBorder="1" applyAlignment="1">
      <alignment horizontal="center" vertical="center" shrinkToFit="1"/>
    </xf>
    <xf numFmtId="185" fontId="11" fillId="0" borderId="6" xfId="2" applyNumberFormat="1" applyFont="1" applyFill="1" applyBorder="1" applyAlignment="1">
      <alignment horizontal="center" vertical="center" shrinkToFit="1"/>
    </xf>
    <xf numFmtId="185" fontId="11" fillId="0" borderId="0" xfId="2" applyNumberFormat="1" applyFont="1" applyFill="1" applyBorder="1" applyAlignment="1">
      <alignment horizontal="center" vertical="center" shrinkToFit="1"/>
    </xf>
    <xf numFmtId="185" fontId="11" fillId="0" borderId="15" xfId="2" applyNumberFormat="1" applyFont="1" applyFill="1" applyBorder="1" applyAlignment="1">
      <alignment horizontal="center" vertical="center" shrinkToFit="1"/>
    </xf>
    <xf numFmtId="185" fontId="11" fillId="0" borderId="14" xfId="2" applyNumberFormat="1" applyFont="1" applyFill="1" applyBorder="1" applyAlignment="1">
      <alignment horizontal="center" vertical="center" shrinkToFit="1"/>
    </xf>
    <xf numFmtId="0" fontId="8" fillId="0" borderId="4" xfId="2" applyFont="1" applyFill="1" applyBorder="1" applyAlignment="1">
      <alignment horizontal="center" vertical="center" shrinkToFit="1"/>
    </xf>
    <xf numFmtId="0" fontId="8" fillId="0" borderId="5" xfId="2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 wrapText="1" shrinkToFit="1"/>
    </xf>
    <xf numFmtId="0" fontId="8" fillId="0" borderId="17" xfId="2" applyFont="1" applyFill="1" applyBorder="1" applyAlignment="1">
      <alignment horizontal="center" vertical="center" wrapText="1" shrinkToFit="1"/>
    </xf>
    <xf numFmtId="0" fontId="8" fillId="0" borderId="11" xfId="2" applyFont="1" applyFill="1" applyBorder="1" applyAlignment="1">
      <alignment horizontal="center" vertical="center" wrapText="1" shrinkToFit="1"/>
    </xf>
    <xf numFmtId="0" fontId="8" fillId="0" borderId="16" xfId="2" applyFont="1" applyFill="1" applyBorder="1" applyAlignment="1">
      <alignment horizontal="center" vertical="center" wrapText="1" shrinkToFit="1"/>
    </xf>
    <xf numFmtId="0" fontId="8" fillId="0" borderId="20" xfId="2" applyFont="1" applyFill="1" applyBorder="1" applyAlignment="1">
      <alignment horizontal="center" vertical="center" shrinkToFit="1"/>
    </xf>
    <xf numFmtId="0" fontId="8" fillId="0" borderId="19" xfId="2" applyFont="1" applyFill="1" applyBorder="1" applyAlignment="1">
      <alignment horizontal="center" vertical="center" shrinkToFit="1"/>
    </xf>
    <xf numFmtId="0" fontId="11" fillId="0" borderId="7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184" fontId="11" fillId="0" borderId="0" xfId="5" applyNumberFormat="1" applyFont="1" applyFill="1" applyBorder="1" applyAlignment="1">
      <alignment horizontal="center" vertical="center" shrinkToFit="1"/>
    </xf>
    <xf numFmtId="186" fontId="19" fillId="0" borderId="0" xfId="2" applyNumberFormat="1" applyFont="1" applyFill="1" applyAlignment="1">
      <alignment horizontal="center" vertical="center" shrinkToFit="1"/>
    </xf>
    <xf numFmtId="186" fontId="11" fillId="0" borderId="0" xfId="2" applyNumberFormat="1" applyFont="1" applyFill="1" applyAlignment="1">
      <alignment horizontal="center" vertical="center" shrinkToFit="1"/>
    </xf>
    <xf numFmtId="180" fontId="11" fillId="0" borderId="0" xfId="5" applyNumberFormat="1" applyFont="1" applyFill="1" applyBorder="1" applyAlignment="1">
      <alignment horizontal="center" vertical="center" shrinkToFit="1"/>
    </xf>
    <xf numFmtId="0" fontId="11" fillId="0" borderId="7" xfId="2" applyFont="1" applyFill="1" applyBorder="1" applyAlignment="1">
      <alignment horizontal="center" vertical="center" wrapText="1" shrinkToFit="1"/>
    </xf>
    <xf numFmtId="0" fontId="11" fillId="0" borderId="9" xfId="2" applyFont="1" applyFill="1" applyBorder="1" applyAlignment="1">
      <alignment horizontal="center" vertical="center" wrapText="1" shrinkToFit="1"/>
    </xf>
    <xf numFmtId="0" fontId="11" fillId="0" borderId="12" xfId="2" applyFont="1" applyFill="1" applyBorder="1" applyAlignment="1">
      <alignment horizontal="center" vertical="center" wrapText="1" shrinkToFit="1"/>
    </xf>
    <xf numFmtId="0" fontId="13" fillId="0" borderId="2" xfId="2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shrinkToFit="1"/>
    </xf>
    <xf numFmtId="176" fontId="11" fillId="0" borderId="14" xfId="5" applyNumberFormat="1" applyFont="1" applyFill="1" applyBorder="1" applyAlignment="1">
      <alignment horizontal="center" vertical="center" shrinkToFit="1"/>
    </xf>
    <xf numFmtId="176" fontId="11" fillId="0" borderId="0" xfId="5" applyNumberFormat="1" applyFont="1" applyFill="1" applyBorder="1" applyAlignment="1">
      <alignment horizontal="center" vertical="center" shrinkToFit="1"/>
    </xf>
    <xf numFmtId="184" fontId="11" fillId="0" borderId="14" xfId="5" applyNumberFormat="1" applyFont="1" applyFill="1" applyBorder="1" applyAlignment="1">
      <alignment horizontal="center" vertical="center" shrinkToFit="1"/>
    </xf>
    <xf numFmtId="180" fontId="11" fillId="0" borderId="14" xfId="2" applyNumberFormat="1" applyFont="1" applyFill="1" applyBorder="1" applyAlignment="1">
      <alignment horizontal="center" vertical="center" shrinkToFit="1"/>
    </xf>
    <xf numFmtId="184" fontId="11" fillId="0" borderId="14" xfId="2" applyNumberFormat="1" applyFont="1" applyFill="1" applyBorder="1" applyAlignment="1">
      <alignment horizontal="center" vertical="center" shrinkToFit="1"/>
    </xf>
    <xf numFmtId="184" fontId="11" fillId="0" borderId="0" xfId="2" applyNumberFormat="1" applyFont="1" applyFill="1" applyAlignment="1">
      <alignment horizontal="center" vertical="center" shrinkToFit="1"/>
    </xf>
    <xf numFmtId="184" fontId="11" fillId="0" borderId="0" xfId="2" applyNumberFormat="1" applyFont="1" applyFill="1" applyBorder="1" applyAlignment="1">
      <alignment horizontal="center" vertical="center" shrinkToFit="1"/>
    </xf>
    <xf numFmtId="0" fontId="8" fillId="0" borderId="17" xfId="2" applyFont="1" applyFill="1" applyBorder="1" applyAlignment="1">
      <alignment horizontal="center" vertical="center" shrinkToFit="1"/>
    </xf>
    <xf numFmtId="0" fontId="8" fillId="0" borderId="18" xfId="2" applyFont="1" applyFill="1" applyBorder="1" applyAlignment="1">
      <alignment horizontal="center" vertical="center" shrinkToFit="1"/>
    </xf>
    <xf numFmtId="0" fontId="15" fillId="0" borderId="7" xfId="2" applyFont="1" applyFill="1" applyBorder="1" applyAlignment="1">
      <alignment horizontal="center" vertical="center" wrapText="1" shrinkToFit="1"/>
    </xf>
    <xf numFmtId="0" fontId="15" fillId="0" borderId="12" xfId="2" applyFont="1" applyFill="1" applyBorder="1" applyAlignment="1">
      <alignment horizontal="center" vertical="center" wrapText="1" shrinkToFit="1"/>
    </xf>
    <xf numFmtId="176" fontId="19" fillId="0" borderId="0" xfId="5" applyNumberFormat="1" applyFont="1" applyFill="1" applyBorder="1" applyAlignment="1">
      <alignment horizontal="center" vertical="center" shrinkToFit="1"/>
    </xf>
    <xf numFmtId="180" fontId="19" fillId="0" borderId="0" xfId="2" applyNumberFormat="1" applyFont="1" applyFill="1" applyBorder="1" applyAlignment="1">
      <alignment horizontal="center" vertical="center" shrinkToFit="1"/>
    </xf>
    <xf numFmtId="180" fontId="11" fillId="0" borderId="0" xfId="2" applyNumberFormat="1" applyFont="1" applyFill="1" applyBorder="1" applyAlignment="1">
      <alignment horizontal="center" vertical="center" shrinkToFit="1"/>
    </xf>
    <xf numFmtId="185" fontId="11" fillId="0" borderId="6" xfId="5" applyNumberFormat="1" applyFont="1" applyFill="1" applyBorder="1" applyAlignment="1">
      <alignment horizontal="center" vertical="center" shrinkToFit="1"/>
    </xf>
    <xf numFmtId="185" fontId="11" fillId="0" borderId="0" xfId="5" applyNumberFormat="1" applyFont="1" applyFill="1" applyBorder="1" applyAlignment="1">
      <alignment horizontal="center" vertical="center" shrinkToFit="1"/>
    </xf>
    <xf numFmtId="186" fontId="19" fillId="0" borderId="0" xfId="2" applyNumberFormat="1" applyFont="1" applyFill="1" applyBorder="1" applyAlignment="1">
      <alignment horizontal="center" vertical="center" shrinkToFit="1"/>
    </xf>
    <xf numFmtId="186" fontId="11" fillId="0" borderId="0" xfId="2" applyNumberFormat="1" applyFont="1" applyFill="1" applyBorder="1" applyAlignment="1">
      <alignment horizontal="center" vertical="center" shrinkToFit="1"/>
    </xf>
    <xf numFmtId="185" fontId="19" fillId="0" borderId="6" xfId="5" applyNumberFormat="1" applyFont="1" applyFill="1" applyBorder="1" applyAlignment="1">
      <alignment horizontal="center" vertical="center" shrinkToFit="1"/>
    </xf>
    <xf numFmtId="185" fontId="19" fillId="0" borderId="0" xfId="5" applyNumberFormat="1" applyFont="1" applyFill="1" applyBorder="1" applyAlignment="1">
      <alignment horizontal="center" vertical="center" shrinkToFit="1"/>
    </xf>
    <xf numFmtId="185" fontId="11" fillId="0" borderId="0" xfId="2" applyNumberFormat="1" applyFont="1" applyFill="1" applyAlignment="1">
      <alignment horizontal="center" vertical="center" shrinkToFit="1"/>
    </xf>
    <xf numFmtId="0" fontId="21" fillId="0" borderId="0" xfId="8" applyFont="1" applyFill="1" applyAlignment="1">
      <alignment vertical="center" shrinkToFit="1"/>
    </xf>
    <xf numFmtId="0" fontId="20" fillId="0" borderId="0" xfId="8" applyFont="1" applyFill="1" applyAlignment="1">
      <alignment horizontal="distributed" vertical="center" shrinkToFit="1"/>
    </xf>
    <xf numFmtId="0" fontId="20" fillId="0" borderId="0" xfId="8" applyFont="1" applyFill="1" applyAlignment="1">
      <alignment vertical="center" shrinkToFit="1"/>
    </xf>
    <xf numFmtId="0" fontId="18" fillId="0" borderId="0" xfId="8" applyFont="1" applyFill="1" applyAlignment="1">
      <alignment horizontal="center" vertical="center" shrinkToFit="1"/>
    </xf>
    <xf numFmtId="0" fontId="20" fillId="0" borderId="0" xfId="0" applyFont="1" applyFill="1" applyAlignment="1">
      <alignment vertical="center" shrinkToFit="1"/>
    </xf>
    <xf numFmtId="0" fontId="17" fillId="0" borderId="0" xfId="8" applyFont="1" applyFill="1" applyAlignment="1">
      <alignment horizontal="center" vertical="center" shrinkToFit="1"/>
    </xf>
    <xf numFmtId="0" fontId="20" fillId="0" borderId="0" xfId="8" applyFont="1" applyFill="1" applyBorder="1" applyAlignment="1">
      <alignment vertical="center" shrinkToFit="1"/>
    </xf>
    <xf numFmtId="0" fontId="20" fillId="0" borderId="0" xfId="8" applyFont="1" applyFill="1" applyBorder="1" applyAlignment="1">
      <alignment horizontal="distributed" vertical="center" shrinkToFit="1"/>
    </xf>
  </cellXfs>
  <cellStyles count="11">
    <cellStyle name="桁区切り 2" xfId="4" xr:uid="{00000000-0005-0000-0000-000000000000}"/>
    <cellStyle name="桁区切り 2 2" xfId="9" xr:uid="{00000000-0005-0000-0000-000001000000}"/>
    <cellStyle name="桁区切り 3" xfId="5" xr:uid="{00000000-0005-0000-0000-000002000000}"/>
    <cellStyle name="桁区切り 4" xfId="10" xr:uid="{00000000-0005-0000-0000-000003000000}"/>
    <cellStyle name="標準" xfId="0" builtinId="0"/>
    <cellStyle name="標準 2" xfId="1" xr:uid="{00000000-0005-0000-0000-000005000000}"/>
    <cellStyle name="標準 2 2" xfId="6" xr:uid="{00000000-0005-0000-0000-000006000000}"/>
    <cellStyle name="標準 3" xfId="2" xr:uid="{00000000-0005-0000-0000-000007000000}"/>
    <cellStyle name="標準 4" xfId="3" xr:uid="{00000000-0005-0000-0000-000008000000}"/>
    <cellStyle name="標準 5" xfId="7" xr:uid="{00000000-0005-0000-0000-000009000000}"/>
    <cellStyle name="標準 5 2" xfId="8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8"/>
  <sheetViews>
    <sheetView tabSelected="1" view="pageBreakPreview" zoomScaleNormal="100" zoomScaleSheetLayoutView="100" zoomScalePageLayoutView="115" workbookViewId="0">
      <selection activeCell="D55" sqref="D55"/>
    </sheetView>
  </sheetViews>
  <sheetFormatPr defaultColWidth="12.453125" defaultRowHeight="12" x14ac:dyDescent="0.2"/>
  <cols>
    <col min="1" max="1" width="10.7265625" style="46" customWidth="1"/>
    <col min="2" max="3" width="1.7265625" style="46" customWidth="1"/>
    <col min="4" max="4" width="12.26953125" style="46" customWidth="1"/>
    <col min="5" max="6" width="1.7265625" style="46" customWidth="1"/>
    <col min="7" max="7" width="10.7265625" style="46" customWidth="1"/>
    <col min="8" max="9" width="1.7265625" style="46" customWidth="1"/>
    <col min="10" max="10" width="9.7265625" style="46" customWidth="1"/>
    <col min="11" max="12" width="2.7265625" style="46" customWidth="1"/>
    <col min="13" max="13" width="10.453125" style="46" customWidth="1"/>
    <col min="14" max="15" width="1.7265625" style="46" customWidth="1"/>
    <col min="16" max="16" width="13" style="45" customWidth="1"/>
    <col min="17" max="256" width="12.453125" style="46"/>
    <col min="257" max="257" width="10.7265625" style="46" customWidth="1"/>
    <col min="258" max="259" width="1.7265625" style="46" customWidth="1"/>
    <col min="260" max="260" width="12.26953125" style="46" customWidth="1"/>
    <col min="261" max="262" width="1.7265625" style="46" customWidth="1"/>
    <col min="263" max="263" width="10.7265625" style="46" customWidth="1"/>
    <col min="264" max="265" width="1.7265625" style="46" customWidth="1"/>
    <col min="266" max="266" width="9.7265625" style="46" customWidth="1"/>
    <col min="267" max="268" width="2.7265625" style="46" customWidth="1"/>
    <col min="269" max="269" width="10.453125" style="46" customWidth="1"/>
    <col min="270" max="271" width="1.7265625" style="46" customWidth="1"/>
    <col min="272" max="272" width="13" style="46" customWidth="1"/>
    <col min="273" max="512" width="12.453125" style="46"/>
    <col min="513" max="513" width="10.7265625" style="46" customWidth="1"/>
    <col min="514" max="515" width="1.7265625" style="46" customWidth="1"/>
    <col min="516" max="516" width="12.26953125" style="46" customWidth="1"/>
    <col min="517" max="518" width="1.7265625" style="46" customWidth="1"/>
    <col min="519" max="519" width="10.7265625" style="46" customWidth="1"/>
    <col min="520" max="521" width="1.7265625" style="46" customWidth="1"/>
    <col min="522" max="522" width="9.7265625" style="46" customWidth="1"/>
    <col min="523" max="524" width="2.7265625" style="46" customWidth="1"/>
    <col min="525" max="525" width="10.453125" style="46" customWidth="1"/>
    <col min="526" max="527" width="1.7265625" style="46" customWidth="1"/>
    <col min="528" max="528" width="13" style="46" customWidth="1"/>
    <col min="529" max="768" width="12.453125" style="46"/>
    <col min="769" max="769" width="10.7265625" style="46" customWidth="1"/>
    <col min="770" max="771" width="1.7265625" style="46" customWidth="1"/>
    <col min="772" max="772" width="12.26953125" style="46" customWidth="1"/>
    <col min="773" max="774" width="1.7265625" style="46" customWidth="1"/>
    <col min="775" max="775" width="10.7265625" style="46" customWidth="1"/>
    <col min="776" max="777" width="1.7265625" style="46" customWidth="1"/>
    <col min="778" max="778" width="9.7265625" style="46" customWidth="1"/>
    <col min="779" max="780" width="2.7265625" style="46" customWidth="1"/>
    <col min="781" max="781" width="10.453125" style="46" customWidth="1"/>
    <col min="782" max="783" width="1.7265625" style="46" customWidth="1"/>
    <col min="784" max="784" width="13" style="46" customWidth="1"/>
    <col min="785" max="1024" width="12.453125" style="46"/>
    <col min="1025" max="1025" width="10.7265625" style="46" customWidth="1"/>
    <col min="1026" max="1027" width="1.7265625" style="46" customWidth="1"/>
    <col min="1028" max="1028" width="12.26953125" style="46" customWidth="1"/>
    <col min="1029" max="1030" width="1.7265625" style="46" customWidth="1"/>
    <col min="1031" max="1031" width="10.7265625" style="46" customWidth="1"/>
    <col min="1032" max="1033" width="1.7265625" style="46" customWidth="1"/>
    <col min="1034" max="1034" width="9.7265625" style="46" customWidth="1"/>
    <col min="1035" max="1036" width="2.7265625" style="46" customWidth="1"/>
    <col min="1037" max="1037" width="10.453125" style="46" customWidth="1"/>
    <col min="1038" max="1039" width="1.7265625" style="46" customWidth="1"/>
    <col min="1040" max="1040" width="13" style="46" customWidth="1"/>
    <col min="1041" max="1280" width="12.453125" style="46"/>
    <col min="1281" max="1281" width="10.7265625" style="46" customWidth="1"/>
    <col min="1282" max="1283" width="1.7265625" style="46" customWidth="1"/>
    <col min="1284" max="1284" width="12.26953125" style="46" customWidth="1"/>
    <col min="1285" max="1286" width="1.7265625" style="46" customWidth="1"/>
    <col min="1287" max="1287" width="10.7265625" style="46" customWidth="1"/>
    <col min="1288" max="1289" width="1.7265625" style="46" customWidth="1"/>
    <col min="1290" max="1290" width="9.7265625" style="46" customWidth="1"/>
    <col min="1291" max="1292" width="2.7265625" style="46" customWidth="1"/>
    <col min="1293" max="1293" width="10.453125" style="46" customWidth="1"/>
    <col min="1294" max="1295" width="1.7265625" style="46" customWidth="1"/>
    <col min="1296" max="1296" width="13" style="46" customWidth="1"/>
    <col min="1297" max="1536" width="12.453125" style="46"/>
    <col min="1537" max="1537" width="10.7265625" style="46" customWidth="1"/>
    <col min="1538" max="1539" width="1.7265625" style="46" customWidth="1"/>
    <col min="1540" max="1540" width="12.26953125" style="46" customWidth="1"/>
    <col min="1541" max="1542" width="1.7265625" style="46" customWidth="1"/>
    <col min="1543" max="1543" width="10.7265625" style="46" customWidth="1"/>
    <col min="1544" max="1545" width="1.7265625" style="46" customWidth="1"/>
    <col min="1546" max="1546" width="9.7265625" style="46" customWidth="1"/>
    <col min="1547" max="1548" width="2.7265625" style="46" customWidth="1"/>
    <col min="1549" max="1549" width="10.453125" style="46" customWidth="1"/>
    <col min="1550" max="1551" width="1.7265625" style="46" customWidth="1"/>
    <col min="1552" max="1552" width="13" style="46" customWidth="1"/>
    <col min="1553" max="1792" width="12.453125" style="46"/>
    <col min="1793" max="1793" width="10.7265625" style="46" customWidth="1"/>
    <col min="1794" max="1795" width="1.7265625" style="46" customWidth="1"/>
    <col min="1796" max="1796" width="12.26953125" style="46" customWidth="1"/>
    <col min="1797" max="1798" width="1.7265625" style="46" customWidth="1"/>
    <col min="1799" max="1799" width="10.7265625" style="46" customWidth="1"/>
    <col min="1800" max="1801" width="1.7265625" style="46" customWidth="1"/>
    <col min="1802" max="1802" width="9.7265625" style="46" customWidth="1"/>
    <col min="1803" max="1804" width="2.7265625" style="46" customWidth="1"/>
    <col min="1805" max="1805" width="10.453125" style="46" customWidth="1"/>
    <col min="1806" max="1807" width="1.7265625" style="46" customWidth="1"/>
    <col min="1808" max="1808" width="13" style="46" customWidth="1"/>
    <col min="1809" max="2048" width="12.453125" style="46"/>
    <col min="2049" max="2049" width="10.7265625" style="46" customWidth="1"/>
    <col min="2050" max="2051" width="1.7265625" style="46" customWidth="1"/>
    <col min="2052" max="2052" width="12.26953125" style="46" customWidth="1"/>
    <col min="2053" max="2054" width="1.7265625" style="46" customWidth="1"/>
    <col min="2055" max="2055" width="10.7265625" style="46" customWidth="1"/>
    <col min="2056" max="2057" width="1.7265625" style="46" customWidth="1"/>
    <col min="2058" max="2058" width="9.7265625" style="46" customWidth="1"/>
    <col min="2059" max="2060" width="2.7265625" style="46" customWidth="1"/>
    <col min="2061" max="2061" width="10.453125" style="46" customWidth="1"/>
    <col min="2062" max="2063" width="1.7265625" style="46" customWidth="1"/>
    <col min="2064" max="2064" width="13" style="46" customWidth="1"/>
    <col min="2065" max="2304" width="12.453125" style="46"/>
    <col min="2305" max="2305" width="10.7265625" style="46" customWidth="1"/>
    <col min="2306" max="2307" width="1.7265625" style="46" customWidth="1"/>
    <col min="2308" max="2308" width="12.26953125" style="46" customWidth="1"/>
    <col min="2309" max="2310" width="1.7265625" style="46" customWidth="1"/>
    <col min="2311" max="2311" width="10.7265625" style="46" customWidth="1"/>
    <col min="2312" max="2313" width="1.7265625" style="46" customWidth="1"/>
    <col min="2314" max="2314" width="9.7265625" style="46" customWidth="1"/>
    <col min="2315" max="2316" width="2.7265625" style="46" customWidth="1"/>
    <col min="2317" max="2317" width="10.453125" style="46" customWidth="1"/>
    <col min="2318" max="2319" width="1.7265625" style="46" customWidth="1"/>
    <col min="2320" max="2320" width="13" style="46" customWidth="1"/>
    <col min="2321" max="2560" width="12.453125" style="46"/>
    <col min="2561" max="2561" width="10.7265625" style="46" customWidth="1"/>
    <col min="2562" max="2563" width="1.7265625" style="46" customWidth="1"/>
    <col min="2564" max="2564" width="12.26953125" style="46" customWidth="1"/>
    <col min="2565" max="2566" width="1.7265625" style="46" customWidth="1"/>
    <col min="2567" max="2567" width="10.7265625" style="46" customWidth="1"/>
    <col min="2568" max="2569" width="1.7265625" style="46" customWidth="1"/>
    <col min="2570" max="2570" width="9.7265625" style="46" customWidth="1"/>
    <col min="2571" max="2572" width="2.7265625" style="46" customWidth="1"/>
    <col min="2573" max="2573" width="10.453125" style="46" customWidth="1"/>
    <col min="2574" max="2575" width="1.7265625" style="46" customWidth="1"/>
    <col min="2576" max="2576" width="13" style="46" customWidth="1"/>
    <col min="2577" max="2816" width="12.453125" style="46"/>
    <col min="2817" max="2817" width="10.7265625" style="46" customWidth="1"/>
    <col min="2818" max="2819" width="1.7265625" style="46" customWidth="1"/>
    <col min="2820" max="2820" width="12.26953125" style="46" customWidth="1"/>
    <col min="2821" max="2822" width="1.7265625" style="46" customWidth="1"/>
    <col min="2823" max="2823" width="10.7265625" style="46" customWidth="1"/>
    <col min="2824" max="2825" width="1.7265625" style="46" customWidth="1"/>
    <col min="2826" max="2826" width="9.7265625" style="46" customWidth="1"/>
    <col min="2827" max="2828" width="2.7265625" style="46" customWidth="1"/>
    <col min="2829" max="2829" width="10.453125" style="46" customWidth="1"/>
    <col min="2830" max="2831" width="1.7265625" style="46" customWidth="1"/>
    <col min="2832" max="2832" width="13" style="46" customWidth="1"/>
    <col min="2833" max="3072" width="12.453125" style="46"/>
    <col min="3073" max="3073" width="10.7265625" style="46" customWidth="1"/>
    <col min="3074" max="3075" width="1.7265625" style="46" customWidth="1"/>
    <col min="3076" max="3076" width="12.26953125" style="46" customWidth="1"/>
    <col min="3077" max="3078" width="1.7265625" style="46" customWidth="1"/>
    <col min="3079" max="3079" width="10.7265625" style="46" customWidth="1"/>
    <col min="3080" max="3081" width="1.7265625" style="46" customWidth="1"/>
    <col min="3082" max="3082" width="9.7265625" style="46" customWidth="1"/>
    <col min="3083" max="3084" width="2.7265625" style="46" customWidth="1"/>
    <col min="3085" max="3085" width="10.453125" style="46" customWidth="1"/>
    <col min="3086" max="3087" width="1.7265625" style="46" customWidth="1"/>
    <col min="3088" max="3088" width="13" style="46" customWidth="1"/>
    <col min="3089" max="3328" width="12.453125" style="46"/>
    <col min="3329" max="3329" width="10.7265625" style="46" customWidth="1"/>
    <col min="3330" max="3331" width="1.7265625" style="46" customWidth="1"/>
    <col min="3332" max="3332" width="12.26953125" style="46" customWidth="1"/>
    <col min="3333" max="3334" width="1.7265625" style="46" customWidth="1"/>
    <col min="3335" max="3335" width="10.7265625" style="46" customWidth="1"/>
    <col min="3336" max="3337" width="1.7265625" style="46" customWidth="1"/>
    <col min="3338" max="3338" width="9.7265625" style="46" customWidth="1"/>
    <col min="3339" max="3340" width="2.7265625" style="46" customWidth="1"/>
    <col min="3341" max="3341" width="10.453125" style="46" customWidth="1"/>
    <col min="3342" max="3343" width="1.7265625" style="46" customWidth="1"/>
    <col min="3344" max="3344" width="13" style="46" customWidth="1"/>
    <col min="3345" max="3584" width="12.453125" style="46"/>
    <col min="3585" max="3585" width="10.7265625" style="46" customWidth="1"/>
    <col min="3586" max="3587" width="1.7265625" style="46" customWidth="1"/>
    <col min="3588" max="3588" width="12.26953125" style="46" customWidth="1"/>
    <col min="3589" max="3590" width="1.7265625" style="46" customWidth="1"/>
    <col min="3591" max="3591" width="10.7265625" style="46" customWidth="1"/>
    <col min="3592" max="3593" width="1.7265625" style="46" customWidth="1"/>
    <col min="3594" max="3594" width="9.7265625" style="46" customWidth="1"/>
    <col min="3595" max="3596" width="2.7265625" style="46" customWidth="1"/>
    <col min="3597" max="3597" width="10.453125" style="46" customWidth="1"/>
    <col min="3598" max="3599" width="1.7265625" style="46" customWidth="1"/>
    <col min="3600" max="3600" width="13" style="46" customWidth="1"/>
    <col min="3601" max="3840" width="12.453125" style="46"/>
    <col min="3841" max="3841" width="10.7265625" style="46" customWidth="1"/>
    <col min="3842" max="3843" width="1.7265625" style="46" customWidth="1"/>
    <col min="3844" max="3844" width="12.26953125" style="46" customWidth="1"/>
    <col min="3845" max="3846" width="1.7265625" style="46" customWidth="1"/>
    <col min="3847" max="3847" width="10.7265625" style="46" customWidth="1"/>
    <col min="3848" max="3849" width="1.7265625" style="46" customWidth="1"/>
    <col min="3850" max="3850" width="9.7265625" style="46" customWidth="1"/>
    <col min="3851" max="3852" width="2.7265625" style="46" customWidth="1"/>
    <col min="3853" max="3853" width="10.453125" style="46" customWidth="1"/>
    <col min="3854" max="3855" width="1.7265625" style="46" customWidth="1"/>
    <col min="3856" max="3856" width="13" style="46" customWidth="1"/>
    <col min="3857" max="4096" width="12.453125" style="46"/>
    <col min="4097" max="4097" width="10.7265625" style="46" customWidth="1"/>
    <col min="4098" max="4099" width="1.7265625" style="46" customWidth="1"/>
    <col min="4100" max="4100" width="12.26953125" style="46" customWidth="1"/>
    <col min="4101" max="4102" width="1.7265625" style="46" customWidth="1"/>
    <col min="4103" max="4103" width="10.7265625" style="46" customWidth="1"/>
    <col min="4104" max="4105" width="1.7265625" style="46" customWidth="1"/>
    <col min="4106" max="4106" width="9.7265625" style="46" customWidth="1"/>
    <col min="4107" max="4108" width="2.7265625" style="46" customWidth="1"/>
    <col min="4109" max="4109" width="10.453125" style="46" customWidth="1"/>
    <col min="4110" max="4111" width="1.7265625" style="46" customWidth="1"/>
    <col min="4112" max="4112" width="13" style="46" customWidth="1"/>
    <col min="4113" max="4352" width="12.453125" style="46"/>
    <col min="4353" max="4353" width="10.7265625" style="46" customWidth="1"/>
    <col min="4354" max="4355" width="1.7265625" style="46" customWidth="1"/>
    <col min="4356" max="4356" width="12.26953125" style="46" customWidth="1"/>
    <col min="4357" max="4358" width="1.7265625" style="46" customWidth="1"/>
    <col min="4359" max="4359" width="10.7265625" style="46" customWidth="1"/>
    <col min="4360" max="4361" width="1.7265625" style="46" customWidth="1"/>
    <col min="4362" max="4362" width="9.7265625" style="46" customWidth="1"/>
    <col min="4363" max="4364" width="2.7265625" style="46" customWidth="1"/>
    <col min="4365" max="4365" width="10.453125" style="46" customWidth="1"/>
    <col min="4366" max="4367" width="1.7265625" style="46" customWidth="1"/>
    <col min="4368" max="4368" width="13" style="46" customWidth="1"/>
    <col min="4369" max="4608" width="12.453125" style="46"/>
    <col min="4609" max="4609" width="10.7265625" style="46" customWidth="1"/>
    <col min="4610" max="4611" width="1.7265625" style="46" customWidth="1"/>
    <col min="4612" max="4612" width="12.26953125" style="46" customWidth="1"/>
    <col min="4613" max="4614" width="1.7265625" style="46" customWidth="1"/>
    <col min="4615" max="4615" width="10.7265625" style="46" customWidth="1"/>
    <col min="4616" max="4617" width="1.7265625" style="46" customWidth="1"/>
    <col min="4618" max="4618" width="9.7265625" style="46" customWidth="1"/>
    <col min="4619" max="4620" width="2.7265625" style="46" customWidth="1"/>
    <col min="4621" max="4621" width="10.453125" style="46" customWidth="1"/>
    <col min="4622" max="4623" width="1.7265625" style="46" customWidth="1"/>
    <col min="4624" max="4624" width="13" style="46" customWidth="1"/>
    <col min="4625" max="4864" width="12.453125" style="46"/>
    <col min="4865" max="4865" width="10.7265625" style="46" customWidth="1"/>
    <col min="4866" max="4867" width="1.7265625" style="46" customWidth="1"/>
    <col min="4868" max="4868" width="12.26953125" style="46" customWidth="1"/>
    <col min="4869" max="4870" width="1.7265625" style="46" customWidth="1"/>
    <col min="4871" max="4871" width="10.7265625" style="46" customWidth="1"/>
    <col min="4872" max="4873" width="1.7265625" style="46" customWidth="1"/>
    <col min="4874" max="4874" width="9.7265625" style="46" customWidth="1"/>
    <col min="4875" max="4876" width="2.7265625" style="46" customWidth="1"/>
    <col min="4877" max="4877" width="10.453125" style="46" customWidth="1"/>
    <col min="4878" max="4879" width="1.7265625" style="46" customWidth="1"/>
    <col min="4880" max="4880" width="13" style="46" customWidth="1"/>
    <col min="4881" max="5120" width="12.453125" style="46"/>
    <col min="5121" max="5121" width="10.7265625" style="46" customWidth="1"/>
    <col min="5122" max="5123" width="1.7265625" style="46" customWidth="1"/>
    <col min="5124" max="5124" width="12.26953125" style="46" customWidth="1"/>
    <col min="5125" max="5126" width="1.7265625" style="46" customWidth="1"/>
    <col min="5127" max="5127" width="10.7265625" style="46" customWidth="1"/>
    <col min="5128" max="5129" width="1.7265625" style="46" customWidth="1"/>
    <col min="5130" max="5130" width="9.7265625" style="46" customWidth="1"/>
    <col min="5131" max="5132" width="2.7265625" style="46" customWidth="1"/>
    <col min="5133" max="5133" width="10.453125" style="46" customWidth="1"/>
    <col min="5134" max="5135" width="1.7265625" style="46" customWidth="1"/>
    <col min="5136" max="5136" width="13" style="46" customWidth="1"/>
    <col min="5137" max="5376" width="12.453125" style="46"/>
    <col min="5377" max="5377" width="10.7265625" style="46" customWidth="1"/>
    <col min="5378" max="5379" width="1.7265625" style="46" customWidth="1"/>
    <col min="5380" max="5380" width="12.26953125" style="46" customWidth="1"/>
    <col min="5381" max="5382" width="1.7265625" style="46" customWidth="1"/>
    <col min="5383" max="5383" width="10.7265625" style="46" customWidth="1"/>
    <col min="5384" max="5385" width="1.7265625" style="46" customWidth="1"/>
    <col min="5386" max="5386" width="9.7265625" style="46" customWidth="1"/>
    <col min="5387" max="5388" width="2.7265625" style="46" customWidth="1"/>
    <col min="5389" max="5389" width="10.453125" style="46" customWidth="1"/>
    <col min="5390" max="5391" width="1.7265625" style="46" customWidth="1"/>
    <col min="5392" max="5392" width="13" style="46" customWidth="1"/>
    <col min="5393" max="5632" width="12.453125" style="46"/>
    <col min="5633" max="5633" width="10.7265625" style="46" customWidth="1"/>
    <col min="5634" max="5635" width="1.7265625" style="46" customWidth="1"/>
    <col min="5636" max="5636" width="12.26953125" style="46" customWidth="1"/>
    <col min="5637" max="5638" width="1.7265625" style="46" customWidth="1"/>
    <col min="5639" max="5639" width="10.7265625" style="46" customWidth="1"/>
    <col min="5640" max="5641" width="1.7265625" style="46" customWidth="1"/>
    <col min="5642" max="5642" width="9.7265625" style="46" customWidth="1"/>
    <col min="5643" max="5644" width="2.7265625" style="46" customWidth="1"/>
    <col min="5645" max="5645" width="10.453125" style="46" customWidth="1"/>
    <col min="5646" max="5647" width="1.7265625" style="46" customWidth="1"/>
    <col min="5648" max="5648" width="13" style="46" customWidth="1"/>
    <col min="5649" max="5888" width="12.453125" style="46"/>
    <col min="5889" max="5889" width="10.7265625" style="46" customWidth="1"/>
    <col min="5890" max="5891" width="1.7265625" style="46" customWidth="1"/>
    <col min="5892" max="5892" width="12.26953125" style="46" customWidth="1"/>
    <col min="5893" max="5894" width="1.7265625" style="46" customWidth="1"/>
    <col min="5895" max="5895" width="10.7265625" style="46" customWidth="1"/>
    <col min="5896" max="5897" width="1.7265625" style="46" customWidth="1"/>
    <col min="5898" max="5898" width="9.7265625" style="46" customWidth="1"/>
    <col min="5899" max="5900" width="2.7265625" style="46" customWidth="1"/>
    <col min="5901" max="5901" width="10.453125" style="46" customWidth="1"/>
    <col min="5902" max="5903" width="1.7265625" style="46" customWidth="1"/>
    <col min="5904" max="5904" width="13" style="46" customWidth="1"/>
    <col min="5905" max="6144" width="12.453125" style="46"/>
    <col min="6145" max="6145" width="10.7265625" style="46" customWidth="1"/>
    <col min="6146" max="6147" width="1.7265625" style="46" customWidth="1"/>
    <col min="6148" max="6148" width="12.26953125" style="46" customWidth="1"/>
    <col min="6149" max="6150" width="1.7265625" style="46" customWidth="1"/>
    <col min="6151" max="6151" width="10.7265625" style="46" customWidth="1"/>
    <col min="6152" max="6153" width="1.7265625" style="46" customWidth="1"/>
    <col min="6154" max="6154" width="9.7265625" style="46" customWidth="1"/>
    <col min="6155" max="6156" width="2.7265625" style="46" customWidth="1"/>
    <col min="6157" max="6157" width="10.453125" style="46" customWidth="1"/>
    <col min="6158" max="6159" width="1.7265625" style="46" customWidth="1"/>
    <col min="6160" max="6160" width="13" style="46" customWidth="1"/>
    <col min="6161" max="6400" width="12.453125" style="46"/>
    <col min="6401" max="6401" width="10.7265625" style="46" customWidth="1"/>
    <col min="6402" max="6403" width="1.7265625" style="46" customWidth="1"/>
    <col min="6404" max="6404" width="12.26953125" style="46" customWidth="1"/>
    <col min="6405" max="6406" width="1.7265625" style="46" customWidth="1"/>
    <col min="6407" max="6407" width="10.7265625" style="46" customWidth="1"/>
    <col min="6408" max="6409" width="1.7265625" style="46" customWidth="1"/>
    <col min="6410" max="6410" width="9.7265625" style="46" customWidth="1"/>
    <col min="6411" max="6412" width="2.7265625" style="46" customWidth="1"/>
    <col min="6413" max="6413" width="10.453125" style="46" customWidth="1"/>
    <col min="6414" max="6415" width="1.7265625" style="46" customWidth="1"/>
    <col min="6416" max="6416" width="13" style="46" customWidth="1"/>
    <col min="6417" max="6656" width="12.453125" style="46"/>
    <col min="6657" max="6657" width="10.7265625" style="46" customWidth="1"/>
    <col min="6658" max="6659" width="1.7265625" style="46" customWidth="1"/>
    <col min="6660" max="6660" width="12.26953125" style="46" customWidth="1"/>
    <col min="6661" max="6662" width="1.7265625" style="46" customWidth="1"/>
    <col min="6663" max="6663" width="10.7265625" style="46" customWidth="1"/>
    <col min="6664" max="6665" width="1.7265625" style="46" customWidth="1"/>
    <col min="6666" max="6666" width="9.7265625" style="46" customWidth="1"/>
    <col min="6667" max="6668" width="2.7265625" style="46" customWidth="1"/>
    <col min="6669" max="6669" width="10.453125" style="46" customWidth="1"/>
    <col min="6670" max="6671" width="1.7265625" style="46" customWidth="1"/>
    <col min="6672" max="6672" width="13" style="46" customWidth="1"/>
    <col min="6673" max="6912" width="12.453125" style="46"/>
    <col min="6913" max="6913" width="10.7265625" style="46" customWidth="1"/>
    <col min="6914" max="6915" width="1.7265625" style="46" customWidth="1"/>
    <col min="6916" max="6916" width="12.26953125" style="46" customWidth="1"/>
    <col min="6917" max="6918" width="1.7265625" style="46" customWidth="1"/>
    <col min="6919" max="6919" width="10.7265625" style="46" customWidth="1"/>
    <col min="6920" max="6921" width="1.7265625" style="46" customWidth="1"/>
    <col min="6922" max="6922" width="9.7265625" style="46" customWidth="1"/>
    <col min="6923" max="6924" width="2.7265625" style="46" customWidth="1"/>
    <col min="6925" max="6925" width="10.453125" style="46" customWidth="1"/>
    <col min="6926" max="6927" width="1.7265625" style="46" customWidth="1"/>
    <col min="6928" max="6928" width="13" style="46" customWidth="1"/>
    <col min="6929" max="7168" width="12.453125" style="46"/>
    <col min="7169" max="7169" width="10.7265625" style="46" customWidth="1"/>
    <col min="7170" max="7171" width="1.7265625" style="46" customWidth="1"/>
    <col min="7172" max="7172" width="12.26953125" style="46" customWidth="1"/>
    <col min="7173" max="7174" width="1.7265625" style="46" customWidth="1"/>
    <col min="7175" max="7175" width="10.7265625" style="46" customWidth="1"/>
    <col min="7176" max="7177" width="1.7265625" style="46" customWidth="1"/>
    <col min="7178" max="7178" width="9.7265625" style="46" customWidth="1"/>
    <col min="7179" max="7180" width="2.7265625" style="46" customWidth="1"/>
    <col min="7181" max="7181" width="10.453125" style="46" customWidth="1"/>
    <col min="7182" max="7183" width="1.7265625" style="46" customWidth="1"/>
    <col min="7184" max="7184" width="13" style="46" customWidth="1"/>
    <col min="7185" max="7424" width="12.453125" style="46"/>
    <col min="7425" max="7425" width="10.7265625" style="46" customWidth="1"/>
    <col min="7426" max="7427" width="1.7265625" style="46" customWidth="1"/>
    <col min="7428" max="7428" width="12.26953125" style="46" customWidth="1"/>
    <col min="7429" max="7430" width="1.7265625" style="46" customWidth="1"/>
    <col min="7431" max="7431" width="10.7265625" style="46" customWidth="1"/>
    <col min="7432" max="7433" width="1.7265625" style="46" customWidth="1"/>
    <col min="7434" max="7434" width="9.7265625" style="46" customWidth="1"/>
    <col min="7435" max="7436" width="2.7265625" style="46" customWidth="1"/>
    <col min="7437" max="7437" width="10.453125" style="46" customWidth="1"/>
    <col min="7438" max="7439" width="1.7265625" style="46" customWidth="1"/>
    <col min="7440" max="7440" width="13" style="46" customWidth="1"/>
    <col min="7441" max="7680" width="12.453125" style="46"/>
    <col min="7681" max="7681" width="10.7265625" style="46" customWidth="1"/>
    <col min="7682" max="7683" width="1.7265625" style="46" customWidth="1"/>
    <col min="7684" max="7684" width="12.26953125" style="46" customWidth="1"/>
    <col min="7685" max="7686" width="1.7265625" style="46" customWidth="1"/>
    <col min="7687" max="7687" width="10.7265625" style="46" customWidth="1"/>
    <col min="7688" max="7689" width="1.7265625" style="46" customWidth="1"/>
    <col min="7690" max="7690" width="9.7265625" style="46" customWidth="1"/>
    <col min="7691" max="7692" width="2.7265625" style="46" customWidth="1"/>
    <col min="7693" max="7693" width="10.453125" style="46" customWidth="1"/>
    <col min="7694" max="7695" width="1.7265625" style="46" customWidth="1"/>
    <col min="7696" max="7696" width="13" style="46" customWidth="1"/>
    <col min="7697" max="7936" width="12.453125" style="46"/>
    <col min="7937" max="7937" width="10.7265625" style="46" customWidth="1"/>
    <col min="7938" max="7939" width="1.7265625" style="46" customWidth="1"/>
    <col min="7940" max="7940" width="12.26953125" style="46" customWidth="1"/>
    <col min="7941" max="7942" width="1.7265625" style="46" customWidth="1"/>
    <col min="7943" max="7943" width="10.7265625" style="46" customWidth="1"/>
    <col min="7944" max="7945" width="1.7265625" style="46" customWidth="1"/>
    <col min="7946" max="7946" width="9.7265625" style="46" customWidth="1"/>
    <col min="7947" max="7948" width="2.7265625" style="46" customWidth="1"/>
    <col min="7949" max="7949" width="10.453125" style="46" customWidth="1"/>
    <col min="7950" max="7951" width="1.7265625" style="46" customWidth="1"/>
    <col min="7952" max="7952" width="13" style="46" customWidth="1"/>
    <col min="7953" max="8192" width="12.453125" style="46"/>
    <col min="8193" max="8193" width="10.7265625" style="46" customWidth="1"/>
    <col min="8194" max="8195" width="1.7265625" style="46" customWidth="1"/>
    <col min="8196" max="8196" width="12.26953125" style="46" customWidth="1"/>
    <col min="8197" max="8198" width="1.7265625" style="46" customWidth="1"/>
    <col min="8199" max="8199" width="10.7265625" style="46" customWidth="1"/>
    <col min="8200" max="8201" width="1.7265625" style="46" customWidth="1"/>
    <col min="8202" max="8202" width="9.7265625" style="46" customWidth="1"/>
    <col min="8203" max="8204" width="2.7265625" style="46" customWidth="1"/>
    <col min="8205" max="8205" width="10.453125" style="46" customWidth="1"/>
    <col min="8206" max="8207" width="1.7265625" style="46" customWidth="1"/>
    <col min="8208" max="8208" width="13" style="46" customWidth="1"/>
    <col min="8209" max="8448" width="12.453125" style="46"/>
    <col min="8449" max="8449" width="10.7265625" style="46" customWidth="1"/>
    <col min="8450" max="8451" width="1.7265625" style="46" customWidth="1"/>
    <col min="8452" max="8452" width="12.26953125" style="46" customWidth="1"/>
    <col min="8453" max="8454" width="1.7265625" style="46" customWidth="1"/>
    <col min="8455" max="8455" width="10.7265625" style="46" customWidth="1"/>
    <col min="8456" max="8457" width="1.7265625" style="46" customWidth="1"/>
    <col min="8458" max="8458" width="9.7265625" style="46" customWidth="1"/>
    <col min="8459" max="8460" width="2.7265625" style="46" customWidth="1"/>
    <col min="8461" max="8461" width="10.453125" style="46" customWidth="1"/>
    <col min="8462" max="8463" width="1.7265625" style="46" customWidth="1"/>
    <col min="8464" max="8464" width="13" style="46" customWidth="1"/>
    <col min="8465" max="8704" width="12.453125" style="46"/>
    <col min="8705" max="8705" width="10.7265625" style="46" customWidth="1"/>
    <col min="8706" max="8707" width="1.7265625" style="46" customWidth="1"/>
    <col min="8708" max="8708" width="12.26953125" style="46" customWidth="1"/>
    <col min="8709" max="8710" width="1.7265625" style="46" customWidth="1"/>
    <col min="8711" max="8711" width="10.7265625" style="46" customWidth="1"/>
    <col min="8712" max="8713" width="1.7265625" style="46" customWidth="1"/>
    <col min="8714" max="8714" width="9.7265625" style="46" customWidth="1"/>
    <col min="8715" max="8716" width="2.7265625" style="46" customWidth="1"/>
    <col min="8717" max="8717" width="10.453125" style="46" customWidth="1"/>
    <col min="8718" max="8719" width="1.7265625" style="46" customWidth="1"/>
    <col min="8720" max="8720" width="13" style="46" customWidth="1"/>
    <col min="8721" max="8960" width="12.453125" style="46"/>
    <col min="8961" max="8961" width="10.7265625" style="46" customWidth="1"/>
    <col min="8962" max="8963" width="1.7265625" style="46" customWidth="1"/>
    <col min="8964" max="8964" width="12.26953125" style="46" customWidth="1"/>
    <col min="8965" max="8966" width="1.7265625" style="46" customWidth="1"/>
    <col min="8967" max="8967" width="10.7265625" style="46" customWidth="1"/>
    <col min="8968" max="8969" width="1.7265625" style="46" customWidth="1"/>
    <col min="8970" max="8970" width="9.7265625" style="46" customWidth="1"/>
    <col min="8971" max="8972" width="2.7265625" style="46" customWidth="1"/>
    <col min="8973" max="8973" width="10.453125" style="46" customWidth="1"/>
    <col min="8974" max="8975" width="1.7265625" style="46" customWidth="1"/>
    <col min="8976" max="8976" width="13" style="46" customWidth="1"/>
    <col min="8977" max="9216" width="12.453125" style="46"/>
    <col min="9217" max="9217" width="10.7265625" style="46" customWidth="1"/>
    <col min="9218" max="9219" width="1.7265625" style="46" customWidth="1"/>
    <col min="9220" max="9220" width="12.26953125" style="46" customWidth="1"/>
    <col min="9221" max="9222" width="1.7265625" style="46" customWidth="1"/>
    <col min="9223" max="9223" width="10.7265625" style="46" customWidth="1"/>
    <col min="9224" max="9225" width="1.7265625" style="46" customWidth="1"/>
    <col min="9226" max="9226" width="9.7265625" style="46" customWidth="1"/>
    <col min="9227" max="9228" width="2.7265625" style="46" customWidth="1"/>
    <col min="9229" max="9229" width="10.453125" style="46" customWidth="1"/>
    <col min="9230" max="9231" width="1.7265625" style="46" customWidth="1"/>
    <col min="9232" max="9232" width="13" style="46" customWidth="1"/>
    <col min="9233" max="9472" width="12.453125" style="46"/>
    <col min="9473" max="9473" width="10.7265625" style="46" customWidth="1"/>
    <col min="9474" max="9475" width="1.7265625" style="46" customWidth="1"/>
    <col min="9476" max="9476" width="12.26953125" style="46" customWidth="1"/>
    <col min="9477" max="9478" width="1.7265625" style="46" customWidth="1"/>
    <col min="9479" max="9479" width="10.7265625" style="46" customWidth="1"/>
    <col min="9480" max="9481" width="1.7265625" style="46" customWidth="1"/>
    <col min="9482" max="9482" width="9.7265625" style="46" customWidth="1"/>
    <col min="9483" max="9484" width="2.7265625" style="46" customWidth="1"/>
    <col min="9485" max="9485" width="10.453125" style="46" customWidth="1"/>
    <col min="9486" max="9487" width="1.7265625" style="46" customWidth="1"/>
    <col min="9488" max="9488" width="13" style="46" customWidth="1"/>
    <col min="9489" max="9728" width="12.453125" style="46"/>
    <col min="9729" max="9729" width="10.7265625" style="46" customWidth="1"/>
    <col min="9730" max="9731" width="1.7265625" style="46" customWidth="1"/>
    <col min="9732" max="9732" width="12.26953125" style="46" customWidth="1"/>
    <col min="9733" max="9734" width="1.7265625" style="46" customWidth="1"/>
    <col min="9735" max="9735" width="10.7265625" style="46" customWidth="1"/>
    <col min="9736" max="9737" width="1.7265625" style="46" customWidth="1"/>
    <col min="9738" max="9738" width="9.7265625" style="46" customWidth="1"/>
    <col min="9739" max="9740" width="2.7265625" style="46" customWidth="1"/>
    <col min="9741" max="9741" width="10.453125" style="46" customWidth="1"/>
    <col min="9742" max="9743" width="1.7265625" style="46" customWidth="1"/>
    <col min="9744" max="9744" width="13" style="46" customWidth="1"/>
    <col min="9745" max="9984" width="12.453125" style="46"/>
    <col min="9985" max="9985" width="10.7265625" style="46" customWidth="1"/>
    <col min="9986" max="9987" width="1.7265625" style="46" customWidth="1"/>
    <col min="9988" max="9988" width="12.26953125" style="46" customWidth="1"/>
    <col min="9989" max="9990" width="1.7265625" style="46" customWidth="1"/>
    <col min="9991" max="9991" width="10.7265625" style="46" customWidth="1"/>
    <col min="9992" max="9993" width="1.7265625" style="46" customWidth="1"/>
    <col min="9994" max="9994" width="9.7265625" style="46" customWidth="1"/>
    <col min="9995" max="9996" width="2.7265625" style="46" customWidth="1"/>
    <col min="9997" max="9997" width="10.453125" style="46" customWidth="1"/>
    <col min="9998" max="9999" width="1.7265625" style="46" customWidth="1"/>
    <col min="10000" max="10000" width="13" style="46" customWidth="1"/>
    <col min="10001" max="10240" width="12.453125" style="46"/>
    <col min="10241" max="10241" width="10.7265625" style="46" customWidth="1"/>
    <col min="10242" max="10243" width="1.7265625" style="46" customWidth="1"/>
    <col min="10244" max="10244" width="12.26953125" style="46" customWidth="1"/>
    <col min="10245" max="10246" width="1.7265625" style="46" customWidth="1"/>
    <col min="10247" max="10247" width="10.7265625" style="46" customWidth="1"/>
    <col min="10248" max="10249" width="1.7265625" style="46" customWidth="1"/>
    <col min="10250" max="10250" width="9.7265625" style="46" customWidth="1"/>
    <col min="10251" max="10252" width="2.7265625" style="46" customWidth="1"/>
    <col min="10253" max="10253" width="10.453125" style="46" customWidth="1"/>
    <col min="10254" max="10255" width="1.7265625" style="46" customWidth="1"/>
    <col min="10256" max="10256" width="13" style="46" customWidth="1"/>
    <col min="10257" max="10496" width="12.453125" style="46"/>
    <col min="10497" max="10497" width="10.7265625" style="46" customWidth="1"/>
    <col min="10498" max="10499" width="1.7265625" style="46" customWidth="1"/>
    <col min="10500" max="10500" width="12.26953125" style="46" customWidth="1"/>
    <col min="10501" max="10502" width="1.7265625" style="46" customWidth="1"/>
    <col min="10503" max="10503" width="10.7265625" style="46" customWidth="1"/>
    <col min="10504" max="10505" width="1.7265625" style="46" customWidth="1"/>
    <col min="10506" max="10506" width="9.7265625" style="46" customWidth="1"/>
    <col min="10507" max="10508" width="2.7265625" style="46" customWidth="1"/>
    <col min="10509" max="10509" width="10.453125" style="46" customWidth="1"/>
    <col min="10510" max="10511" width="1.7265625" style="46" customWidth="1"/>
    <col min="10512" max="10512" width="13" style="46" customWidth="1"/>
    <col min="10513" max="10752" width="12.453125" style="46"/>
    <col min="10753" max="10753" width="10.7265625" style="46" customWidth="1"/>
    <col min="10754" max="10755" width="1.7265625" style="46" customWidth="1"/>
    <col min="10756" max="10756" width="12.26953125" style="46" customWidth="1"/>
    <col min="10757" max="10758" width="1.7265625" style="46" customWidth="1"/>
    <col min="10759" max="10759" width="10.7265625" style="46" customWidth="1"/>
    <col min="10760" max="10761" width="1.7265625" style="46" customWidth="1"/>
    <col min="10762" max="10762" width="9.7265625" style="46" customWidth="1"/>
    <col min="10763" max="10764" width="2.7265625" style="46" customWidth="1"/>
    <col min="10765" max="10765" width="10.453125" style="46" customWidth="1"/>
    <col min="10766" max="10767" width="1.7265625" style="46" customWidth="1"/>
    <col min="10768" max="10768" width="13" style="46" customWidth="1"/>
    <col min="10769" max="11008" width="12.453125" style="46"/>
    <col min="11009" max="11009" width="10.7265625" style="46" customWidth="1"/>
    <col min="11010" max="11011" width="1.7265625" style="46" customWidth="1"/>
    <col min="11012" max="11012" width="12.26953125" style="46" customWidth="1"/>
    <col min="11013" max="11014" width="1.7265625" style="46" customWidth="1"/>
    <col min="11015" max="11015" width="10.7265625" style="46" customWidth="1"/>
    <col min="11016" max="11017" width="1.7265625" style="46" customWidth="1"/>
    <col min="11018" max="11018" width="9.7265625" style="46" customWidth="1"/>
    <col min="11019" max="11020" width="2.7265625" style="46" customWidth="1"/>
    <col min="11021" max="11021" width="10.453125" style="46" customWidth="1"/>
    <col min="11022" max="11023" width="1.7265625" style="46" customWidth="1"/>
    <col min="11024" max="11024" width="13" style="46" customWidth="1"/>
    <col min="11025" max="11264" width="12.453125" style="46"/>
    <col min="11265" max="11265" width="10.7265625" style="46" customWidth="1"/>
    <col min="11266" max="11267" width="1.7265625" style="46" customWidth="1"/>
    <col min="11268" max="11268" width="12.26953125" style="46" customWidth="1"/>
    <col min="11269" max="11270" width="1.7265625" style="46" customWidth="1"/>
    <col min="11271" max="11271" width="10.7265625" style="46" customWidth="1"/>
    <col min="11272" max="11273" width="1.7265625" style="46" customWidth="1"/>
    <col min="11274" max="11274" width="9.7265625" style="46" customWidth="1"/>
    <col min="11275" max="11276" width="2.7265625" style="46" customWidth="1"/>
    <col min="11277" max="11277" width="10.453125" style="46" customWidth="1"/>
    <col min="11278" max="11279" width="1.7265625" style="46" customWidth="1"/>
    <col min="11280" max="11280" width="13" style="46" customWidth="1"/>
    <col min="11281" max="11520" width="12.453125" style="46"/>
    <col min="11521" max="11521" width="10.7265625" style="46" customWidth="1"/>
    <col min="11522" max="11523" width="1.7265625" style="46" customWidth="1"/>
    <col min="11524" max="11524" width="12.26953125" style="46" customWidth="1"/>
    <col min="11525" max="11526" width="1.7265625" style="46" customWidth="1"/>
    <col min="11527" max="11527" width="10.7265625" style="46" customWidth="1"/>
    <col min="11528" max="11529" width="1.7265625" style="46" customWidth="1"/>
    <col min="11530" max="11530" width="9.7265625" style="46" customWidth="1"/>
    <col min="11531" max="11532" width="2.7265625" style="46" customWidth="1"/>
    <col min="11533" max="11533" width="10.453125" style="46" customWidth="1"/>
    <col min="11534" max="11535" width="1.7265625" style="46" customWidth="1"/>
    <col min="11536" max="11536" width="13" style="46" customWidth="1"/>
    <col min="11537" max="11776" width="12.453125" style="46"/>
    <col min="11777" max="11777" width="10.7265625" style="46" customWidth="1"/>
    <col min="11778" max="11779" width="1.7265625" style="46" customWidth="1"/>
    <col min="11780" max="11780" width="12.26953125" style="46" customWidth="1"/>
    <col min="11781" max="11782" width="1.7265625" style="46" customWidth="1"/>
    <col min="11783" max="11783" width="10.7265625" style="46" customWidth="1"/>
    <col min="11784" max="11785" width="1.7265625" style="46" customWidth="1"/>
    <col min="11786" max="11786" width="9.7265625" style="46" customWidth="1"/>
    <col min="11787" max="11788" width="2.7265625" style="46" customWidth="1"/>
    <col min="11789" max="11789" width="10.453125" style="46" customWidth="1"/>
    <col min="11790" max="11791" width="1.7265625" style="46" customWidth="1"/>
    <col min="11792" max="11792" width="13" style="46" customWidth="1"/>
    <col min="11793" max="12032" width="12.453125" style="46"/>
    <col min="12033" max="12033" width="10.7265625" style="46" customWidth="1"/>
    <col min="12034" max="12035" width="1.7265625" style="46" customWidth="1"/>
    <col min="12036" max="12036" width="12.26953125" style="46" customWidth="1"/>
    <col min="12037" max="12038" width="1.7265625" style="46" customWidth="1"/>
    <col min="12039" max="12039" width="10.7265625" style="46" customWidth="1"/>
    <col min="12040" max="12041" width="1.7265625" style="46" customWidth="1"/>
    <col min="12042" max="12042" width="9.7265625" style="46" customWidth="1"/>
    <col min="12043" max="12044" width="2.7265625" style="46" customWidth="1"/>
    <col min="12045" max="12045" width="10.453125" style="46" customWidth="1"/>
    <col min="12046" max="12047" width="1.7265625" style="46" customWidth="1"/>
    <col min="12048" max="12048" width="13" style="46" customWidth="1"/>
    <col min="12049" max="12288" width="12.453125" style="46"/>
    <col min="12289" max="12289" width="10.7265625" style="46" customWidth="1"/>
    <col min="12290" max="12291" width="1.7265625" style="46" customWidth="1"/>
    <col min="12292" max="12292" width="12.26953125" style="46" customWidth="1"/>
    <col min="12293" max="12294" width="1.7265625" style="46" customWidth="1"/>
    <col min="12295" max="12295" width="10.7265625" style="46" customWidth="1"/>
    <col min="12296" max="12297" width="1.7265625" style="46" customWidth="1"/>
    <col min="12298" max="12298" width="9.7265625" style="46" customWidth="1"/>
    <col min="12299" max="12300" width="2.7265625" style="46" customWidth="1"/>
    <col min="12301" max="12301" width="10.453125" style="46" customWidth="1"/>
    <col min="12302" max="12303" width="1.7265625" style="46" customWidth="1"/>
    <col min="12304" max="12304" width="13" style="46" customWidth="1"/>
    <col min="12305" max="12544" width="12.453125" style="46"/>
    <col min="12545" max="12545" width="10.7265625" style="46" customWidth="1"/>
    <col min="12546" max="12547" width="1.7265625" style="46" customWidth="1"/>
    <col min="12548" max="12548" width="12.26953125" style="46" customWidth="1"/>
    <col min="12549" max="12550" width="1.7265625" style="46" customWidth="1"/>
    <col min="12551" max="12551" width="10.7265625" style="46" customWidth="1"/>
    <col min="12552" max="12553" width="1.7265625" style="46" customWidth="1"/>
    <col min="12554" max="12554" width="9.7265625" style="46" customWidth="1"/>
    <col min="12555" max="12556" width="2.7265625" style="46" customWidth="1"/>
    <col min="12557" max="12557" width="10.453125" style="46" customWidth="1"/>
    <col min="12558" max="12559" width="1.7265625" style="46" customWidth="1"/>
    <col min="12560" max="12560" width="13" style="46" customWidth="1"/>
    <col min="12561" max="12800" width="12.453125" style="46"/>
    <col min="12801" max="12801" width="10.7265625" style="46" customWidth="1"/>
    <col min="12802" max="12803" width="1.7265625" style="46" customWidth="1"/>
    <col min="12804" max="12804" width="12.26953125" style="46" customWidth="1"/>
    <col min="12805" max="12806" width="1.7265625" style="46" customWidth="1"/>
    <col min="12807" max="12807" width="10.7265625" style="46" customWidth="1"/>
    <col min="12808" max="12809" width="1.7265625" style="46" customWidth="1"/>
    <col min="12810" max="12810" width="9.7265625" style="46" customWidth="1"/>
    <col min="12811" max="12812" width="2.7265625" style="46" customWidth="1"/>
    <col min="12813" max="12813" width="10.453125" style="46" customWidth="1"/>
    <col min="12814" max="12815" width="1.7265625" style="46" customWidth="1"/>
    <col min="12816" max="12816" width="13" style="46" customWidth="1"/>
    <col min="12817" max="13056" width="12.453125" style="46"/>
    <col min="13057" max="13057" width="10.7265625" style="46" customWidth="1"/>
    <col min="13058" max="13059" width="1.7265625" style="46" customWidth="1"/>
    <col min="13060" max="13060" width="12.26953125" style="46" customWidth="1"/>
    <col min="13061" max="13062" width="1.7265625" style="46" customWidth="1"/>
    <col min="13063" max="13063" width="10.7265625" style="46" customWidth="1"/>
    <col min="13064" max="13065" width="1.7265625" style="46" customWidth="1"/>
    <col min="13066" max="13066" width="9.7265625" style="46" customWidth="1"/>
    <col min="13067" max="13068" width="2.7265625" style="46" customWidth="1"/>
    <col min="13069" max="13069" width="10.453125" style="46" customWidth="1"/>
    <col min="13070" max="13071" width="1.7265625" style="46" customWidth="1"/>
    <col min="13072" max="13072" width="13" style="46" customWidth="1"/>
    <col min="13073" max="13312" width="12.453125" style="46"/>
    <col min="13313" max="13313" width="10.7265625" style="46" customWidth="1"/>
    <col min="13314" max="13315" width="1.7265625" style="46" customWidth="1"/>
    <col min="13316" max="13316" width="12.26953125" style="46" customWidth="1"/>
    <col min="13317" max="13318" width="1.7265625" style="46" customWidth="1"/>
    <col min="13319" max="13319" width="10.7265625" style="46" customWidth="1"/>
    <col min="13320" max="13321" width="1.7265625" style="46" customWidth="1"/>
    <col min="13322" max="13322" width="9.7265625" style="46" customWidth="1"/>
    <col min="13323" max="13324" width="2.7265625" style="46" customWidth="1"/>
    <col min="13325" max="13325" width="10.453125" style="46" customWidth="1"/>
    <col min="13326" max="13327" width="1.7265625" style="46" customWidth="1"/>
    <col min="13328" max="13328" width="13" style="46" customWidth="1"/>
    <col min="13329" max="13568" width="12.453125" style="46"/>
    <col min="13569" max="13569" width="10.7265625" style="46" customWidth="1"/>
    <col min="13570" max="13571" width="1.7265625" style="46" customWidth="1"/>
    <col min="13572" max="13572" width="12.26953125" style="46" customWidth="1"/>
    <col min="13573" max="13574" width="1.7265625" style="46" customWidth="1"/>
    <col min="13575" max="13575" width="10.7265625" style="46" customWidth="1"/>
    <col min="13576" max="13577" width="1.7265625" style="46" customWidth="1"/>
    <col min="13578" max="13578" width="9.7265625" style="46" customWidth="1"/>
    <col min="13579" max="13580" width="2.7265625" style="46" customWidth="1"/>
    <col min="13581" max="13581" width="10.453125" style="46" customWidth="1"/>
    <col min="13582" max="13583" width="1.7265625" style="46" customWidth="1"/>
    <col min="13584" max="13584" width="13" style="46" customWidth="1"/>
    <col min="13585" max="13824" width="12.453125" style="46"/>
    <col min="13825" max="13825" width="10.7265625" style="46" customWidth="1"/>
    <col min="13826" max="13827" width="1.7265625" style="46" customWidth="1"/>
    <col min="13828" max="13828" width="12.26953125" style="46" customWidth="1"/>
    <col min="13829" max="13830" width="1.7265625" style="46" customWidth="1"/>
    <col min="13831" max="13831" width="10.7265625" style="46" customWidth="1"/>
    <col min="13832" max="13833" width="1.7265625" style="46" customWidth="1"/>
    <col min="13834" max="13834" width="9.7265625" style="46" customWidth="1"/>
    <col min="13835" max="13836" width="2.7265625" style="46" customWidth="1"/>
    <col min="13837" max="13837" width="10.453125" style="46" customWidth="1"/>
    <col min="13838" max="13839" width="1.7265625" style="46" customWidth="1"/>
    <col min="13840" max="13840" width="13" style="46" customWidth="1"/>
    <col min="13841" max="14080" width="12.453125" style="46"/>
    <col min="14081" max="14081" width="10.7265625" style="46" customWidth="1"/>
    <col min="14082" max="14083" width="1.7265625" style="46" customWidth="1"/>
    <col min="14084" max="14084" width="12.26953125" style="46" customWidth="1"/>
    <col min="14085" max="14086" width="1.7265625" style="46" customWidth="1"/>
    <col min="14087" max="14087" width="10.7265625" style="46" customWidth="1"/>
    <col min="14088" max="14089" width="1.7265625" style="46" customWidth="1"/>
    <col min="14090" max="14090" width="9.7265625" style="46" customWidth="1"/>
    <col min="14091" max="14092" width="2.7265625" style="46" customWidth="1"/>
    <col min="14093" max="14093" width="10.453125" style="46" customWidth="1"/>
    <col min="14094" max="14095" width="1.7265625" style="46" customWidth="1"/>
    <col min="14096" max="14096" width="13" style="46" customWidth="1"/>
    <col min="14097" max="14336" width="12.453125" style="46"/>
    <col min="14337" max="14337" width="10.7265625" style="46" customWidth="1"/>
    <col min="14338" max="14339" width="1.7265625" style="46" customWidth="1"/>
    <col min="14340" max="14340" width="12.26953125" style="46" customWidth="1"/>
    <col min="14341" max="14342" width="1.7265625" style="46" customWidth="1"/>
    <col min="14343" max="14343" width="10.7265625" style="46" customWidth="1"/>
    <col min="14344" max="14345" width="1.7265625" style="46" customWidth="1"/>
    <col min="14346" max="14346" width="9.7265625" style="46" customWidth="1"/>
    <col min="14347" max="14348" width="2.7265625" style="46" customWidth="1"/>
    <col min="14349" max="14349" width="10.453125" style="46" customWidth="1"/>
    <col min="14350" max="14351" width="1.7265625" style="46" customWidth="1"/>
    <col min="14352" max="14352" width="13" style="46" customWidth="1"/>
    <col min="14353" max="14592" width="12.453125" style="46"/>
    <col min="14593" max="14593" width="10.7265625" style="46" customWidth="1"/>
    <col min="14594" max="14595" width="1.7265625" style="46" customWidth="1"/>
    <col min="14596" max="14596" width="12.26953125" style="46" customWidth="1"/>
    <col min="14597" max="14598" width="1.7265625" style="46" customWidth="1"/>
    <col min="14599" max="14599" width="10.7265625" style="46" customWidth="1"/>
    <col min="14600" max="14601" width="1.7265625" style="46" customWidth="1"/>
    <col min="14602" max="14602" width="9.7265625" style="46" customWidth="1"/>
    <col min="14603" max="14604" width="2.7265625" style="46" customWidth="1"/>
    <col min="14605" max="14605" width="10.453125" style="46" customWidth="1"/>
    <col min="14606" max="14607" width="1.7265625" style="46" customWidth="1"/>
    <col min="14608" max="14608" width="13" style="46" customWidth="1"/>
    <col min="14609" max="14848" width="12.453125" style="46"/>
    <col min="14849" max="14849" width="10.7265625" style="46" customWidth="1"/>
    <col min="14850" max="14851" width="1.7265625" style="46" customWidth="1"/>
    <col min="14852" max="14852" width="12.26953125" style="46" customWidth="1"/>
    <col min="14853" max="14854" width="1.7265625" style="46" customWidth="1"/>
    <col min="14855" max="14855" width="10.7265625" style="46" customWidth="1"/>
    <col min="14856" max="14857" width="1.7265625" style="46" customWidth="1"/>
    <col min="14858" max="14858" width="9.7265625" style="46" customWidth="1"/>
    <col min="14859" max="14860" width="2.7265625" style="46" customWidth="1"/>
    <col min="14861" max="14861" width="10.453125" style="46" customWidth="1"/>
    <col min="14862" max="14863" width="1.7265625" style="46" customWidth="1"/>
    <col min="14864" max="14864" width="13" style="46" customWidth="1"/>
    <col min="14865" max="15104" width="12.453125" style="46"/>
    <col min="15105" max="15105" width="10.7265625" style="46" customWidth="1"/>
    <col min="15106" max="15107" width="1.7265625" style="46" customWidth="1"/>
    <col min="15108" max="15108" width="12.26953125" style="46" customWidth="1"/>
    <col min="15109" max="15110" width="1.7265625" style="46" customWidth="1"/>
    <col min="15111" max="15111" width="10.7265625" style="46" customWidth="1"/>
    <col min="15112" max="15113" width="1.7265625" style="46" customWidth="1"/>
    <col min="15114" max="15114" width="9.7265625" style="46" customWidth="1"/>
    <col min="15115" max="15116" width="2.7265625" style="46" customWidth="1"/>
    <col min="15117" max="15117" width="10.453125" style="46" customWidth="1"/>
    <col min="15118" max="15119" width="1.7265625" style="46" customWidth="1"/>
    <col min="15120" max="15120" width="13" style="46" customWidth="1"/>
    <col min="15121" max="15360" width="12.453125" style="46"/>
    <col min="15361" max="15361" width="10.7265625" style="46" customWidth="1"/>
    <col min="15362" max="15363" width="1.7265625" style="46" customWidth="1"/>
    <col min="15364" max="15364" width="12.26953125" style="46" customWidth="1"/>
    <col min="15365" max="15366" width="1.7265625" style="46" customWidth="1"/>
    <col min="15367" max="15367" width="10.7265625" style="46" customWidth="1"/>
    <col min="15368" max="15369" width="1.7265625" style="46" customWidth="1"/>
    <col min="15370" max="15370" width="9.7265625" style="46" customWidth="1"/>
    <col min="15371" max="15372" width="2.7265625" style="46" customWidth="1"/>
    <col min="15373" max="15373" width="10.453125" style="46" customWidth="1"/>
    <col min="15374" max="15375" width="1.7265625" style="46" customWidth="1"/>
    <col min="15376" max="15376" width="13" style="46" customWidth="1"/>
    <col min="15377" max="15616" width="12.453125" style="46"/>
    <col min="15617" max="15617" width="10.7265625" style="46" customWidth="1"/>
    <col min="15618" max="15619" width="1.7265625" style="46" customWidth="1"/>
    <col min="15620" max="15620" width="12.26953125" style="46" customWidth="1"/>
    <col min="15621" max="15622" width="1.7265625" style="46" customWidth="1"/>
    <col min="15623" max="15623" width="10.7265625" style="46" customWidth="1"/>
    <col min="15624" max="15625" width="1.7265625" style="46" customWidth="1"/>
    <col min="15626" max="15626" width="9.7265625" style="46" customWidth="1"/>
    <col min="15627" max="15628" width="2.7265625" style="46" customWidth="1"/>
    <col min="15629" max="15629" width="10.453125" style="46" customWidth="1"/>
    <col min="15630" max="15631" width="1.7265625" style="46" customWidth="1"/>
    <col min="15632" max="15632" width="13" style="46" customWidth="1"/>
    <col min="15633" max="15872" width="12.453125" style="46"/>
    <col min="15873" max="15873" width="10.7265625" style="46" customWidth="1"/>
    <col min="15874" max="15875" width="1.7265625" style="46" customWidth="1"/>
    <col min="15876" max="15876" width="12.26953125" style="46" customWidth="1"/>
    <col min="15877" max="15878" width="1.7265625" style="46" customWidth="1"/>
    <col min="15879" max="15879" width="10.7265625" style="46" customWidth="1"/>
    <col min="15880" max="15881" width="1.7265625" style="46" customWidth="1"/>
    <col min="15882" max="15882" width="9.7265625" style="46" customWidth="1"/>
    <col min="15883" max="15884" width="2.7265625" style="46" customWidth="1"/>
    <col min="15885" max="15885" width="10.453125" style="46" customWidth="1"/>
    <col min="15886" max="15887" width="1.7265625" style="46" customWidth="1"/>
    <col min="15888" max="15888" width="13" style="46" customWidth="1"/>
    <col min="15889" max="16128" width="12.453125" style="46"/>
    <col min="16129" max="16129" width="10.7265625" style="46" customWidth="1"/>
    <col min="16130" max="16131" width="1.7265625" style="46" customWidth="1"/>
    <col min="16132" max="16132" width="12.26953125" style="46" customWidth="1"/>
    <col min="16133" max="16134" width="1.7265625" style="46" customWidth="1"/>
    <col min="16135" max="16135" width="10.7265625" style="46" customWidth="1"/>
    <col min="16136" max="16137" width="1.7265625" style="46" customWidth="1"/>
    <col min="16138" max="16138" width="9.7265625" style="46" customWidth="1"/>
    <col min="16139" max="16140" width="2.7265625" style="46" customWidth="1"/>
    <col min="16141" max="16141" width="10.453125" style="46" customWidth="1"/>
    <col min="16142" max="16143" width="1.7265625" style="46" customWidth="1"/>
    <col min="16144" max="16144" width="13" style="46" customWidth="1"/>
    <col min="16145" max="16384" width="12.453125" style="46"/>
  </cols>
  <sheetData>
    <row r="1" spans="1:16" ht="22.5" customHeight="1" x14ac:dyDescent="0.2">
      <c r="A1" s="190" t="s">
        <v>295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 ht="3.75" customHeight="1" thickBo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1"/>
    </row>
    <row r="3" spans="1:16" ht="3.75" customHeight="1" x14ac:dyDescent="0.2"/>
    <row r="4" spans="1:16" x14ac:dyDescent="0.2">
      <c r="A4" s="46" t="s">
        <v>21</v>
      </c>
      <c r="D4" s="46" t="s">
        <v>22</v>
      </c>
      <c r="G4" s="46" t="s">
        <v>23</v>
      </c>
      <c r="J4" s="46" t="s">
        <v>24</v>
      </c>
      <c r="M4" s="46" t="s">
        <v>25</v>
      </c>
    </row>
    <row r="5" spans="1:16" x14ac:dyDescent="0.2">
      <c r="J5" s="46" t="s">
        <v>26</v>
      </c>
    </row>
    <row r="6" spans="1:16" ht="7.5" customHeight="1" x14ac:dyDescent="0.2">
      <c r="A6" s="45"/>
      <c r="D6" s="45"/>
      <c r="G6" s="45"/>
      <c r="J6" s="45"/>
      <c r="M6" s="45"/>
      <c r="P6" s="189" t="s">
        <v>27</v>
      </c>
    </row>
    <row r="7" spans="1:16" ht="7.5" customHeight="1" x14ac:dyDescent="0.2">
      <c r="A7" s="45"/>
      <c r="D7" s="45"/>
      <c r="F7" s="84"/>
      <c r="G7" s="82"/>
      <c r="H7" s="84"/>
      <c r="I7" s="84"/>
      <c r="J7" s="82"/>
      <c r="K7" s="84"/>
      <c r="M7" s="45"/>
      <c r="O7" s="2"/>
      <c r="P7" s="189"/>
    </row>
    <row r="8" spans="1:16" ht="7.5" customHeight="1" x14ac:dyDescent="0.2">
      <c r="A8" s="45"/>
      <c r="D8" s="45"/>
      <c r="G8" s="45"/>
      <c r="J8" s="45"/>
      <c r="M8" s="45"/>
      <c r="O8" s="53"/>
      <c r="P8" s="189" t="s">
        <v>28</v>
      </c>
    </row>
    <row r="9" spans="1:16" ht="7.5" customHeight="1" x14ac:dyDescent="0.2">
      <c r="A9" s="45"/>
      <c r="D9" s="45"/>
      <c r="G9" s="45"/>
      <c r="J9" s="45"/>
      <c r="M9" s="189" t="s">
        <v>29</v>
      </c>
      <c r="O9" s="49"/>
      <c r="P9" s="189"/>
    </row>
    <row r="10" spans="1:16" ht="7.5" customHeight="1" x14ac:dyDescent="0.2">
      <c r="A10" s="45"/>
      <c r="D10" s="45"/>
      <c r="G10" s="45"/>
      <c r="J10" s="45"/>
      <c r="L10" s="50"/>
      <c r="M10" s="189"/>
      <c r="N10" s="52"/>
      <c r="O10" s="53"/>
      <c r="P10" s="189" t="s">
        <v>30</v>
      </c>
    </row>
    <row r="11" spans="1:16" ht="7.5" customHeight="1" x14ac:dyDescent="0.2">
      <c r="A11" s="45"/>
      <c r="D11" s="45"/>
      <c r="F11" s="83"/>
      <c r="H11" s="83"/>
      <c r="I11" s="83"/>
      <c r="K11" s="83"/>
      <c r="L11" s="2"/>
      <c r="M11" s="192" t="s">
        <v>305</v>
      </c>
      <c r="O11" s="49"/>
      <c r="P11" s="189"/>
    </row>
    <row r="12" spans="1:16" ht="7.5" customHeight="1" x14ac:dyDescent="0.2">
      <c r="A12" s="45"/>
      <c r="D12" s="45"/>
      <c r="F12" s="83"/>
      <c r="H12" s="84"/>
      <c r="I12" s="84"/>
      <c r="K12" s="85"/>
      <c r="L12" s="49"/>
      <c r="M12" s="192"/>
      <c r="O12" s="53"/>
      <c r="P12" s="189" t="s">
        <v>31</v>
      </c>
    </row>
    <row r="13" spans="1:16" ht="7.5" customHeight="1" x14ac:dyDescent="0.2">
      <c r="A13" s="45"/>
      <c r="D13" s="45"/>
      <c r="F13" s="50"/>
      <c r="G13" s="189" t="s">
        <v>33</v>
      </c>
      <c r="H13" s="50"/>
      <c r="I13" s="50"/>
      <c r="J13" s="191" t="s">
        <v>29</v>
      </c>
      <c r="K13" s="52"/>
      <c r="L13" s="193" t="s">
        <v>306</v>
      </c>
      <c r="M13" s="194"/>
      <c r="O13" s="49"/>
      <c r="P13" s="189"/>
    </row>
    <row r="14" spans="1:16" ht="7.5" customHeight="1" x14ac:dyDescent="0.2">
      <c r="A14" s="45"/>
      <c r="D14" s="45"/>
      <c r="F14" s="49"/>
      <c r="G14" s="189"/>
      <c r="H14" s="84"/>
      <c r="I14" s="84"/>
      <c r="J14" s="191"/>
      <c r="L14" s="193"/>
      <c r="M14" s="194"/>
      <c r="O14" s="53"/>
      <c r="P14" s="189" t="s">
        <v>32</v>
      </c>
    </row>
    <row r="15" spans="1:16" ht="7.5" customHeight="1" x14ac:dyDescent="0.2">
      <c r="A15" s="45"/>
      <c r="D15" s="45"/>
      <c r="F15" s="49"/>
      <c r="G15" s="192" t="s">
        <v>303</v>
      </c>
      <c r="J15" s="192" t="s">
        <v>304</v>
      </c>
      <c r="L15" s="49"/>
      <c r="M15" s="45"/>
      <c r="P15" s="189"/>
    </row>
    <row r="16" spans="1:16" ht="7.5" customHeight="1" x14ac:dyDescent="0.2">
      <c r="A16" s="45"/>
      <c r="D16" s="45"/>
      <c r="F16" s="49"/>
      <c r="G16" s="192"/>
      <c r="J16" s="192"/>
      <c r="L16" s="53"/>
      <c r="M16" s="3"/>
      <c r="N16" s="50"/>
      <c r="O16" s="50"/>
      <c r="P16" s="189" t="s">
        <v>34</v>
      </c>
    </row>
    <row r="17" spans="1:18" ht="7.5" customHeight="1" x14ac:dyDescent="0.2">
      <c r="A17" s="45"/>
      <c r="D17" s="45"/>
      <c r="F17" s="49"/>
      <c r="G17" s="45"/>
      <c r="J17" s="45"/>
      <c r="M17" s="45"/>
      <c r="O17" s="47"/>
      <c r="P17" s="189"/>
    </row>
    <row r="18" spans="1:18" ht="7.5" customHeight="1" x14ac:dyDescent="0.2">
      <c r="A18" s="45"/>
      <c r="D18" s="45"/>
      <c r="F18" s="49"/>
      <c r="G18" s="45"/>
      <c r="J18" s="45"/>
      <c r="M18" s="45"/>
      <c r="O18" s="50"/>
      <c r="P18" s="189" t="s">
        <v>35</v>
      </c>
    </row>
    <row r="19" spans="1:18" ht="7.5" customHeight="1" x14ac:dyDescent="0.2">
      <c r="A19" s="45"/>
      <c r="D19" s="45"/>
      <c r="F19" s="49"/>
      <c r="G19" s="45"/>
      <c r="J19" s="45"/>
      <c r="M19" s="45"/>
      <c r="O19" s="49"/>
      <c r="P19" s="189"/>
    </row>
    <row r="20" spans="1:18" ht="7.5" customHeight="1" x14ac:dyDescent="0.2">
      <c r="A20" s="45"/>
      <c r="D20" s="45"/>
      <c r="F20" s="49"/>
      <c r="G20" s="45"/>
      <c r="J20" s="45"/>
      <c r="M20" s="45"/>
      <c r="O20" s="53"/>
      <c r="P20" s="189" t="s">
        <v>36</v>
      </c>
    </row>
    <row r="21" spans="1:18" ht="7.5" customHeight="1" x14ac:dyDescent="0.2">
      <c r="A21" s="45"/>
      <c r="D21" s="45"/>
      <c r="F21" s="49"/>
      <c r="G21" s="45"/>
      <c r="J21" s="45"/>
      <c r="M21" s="45"/>
      <c r="O21" s="49"/>
      <c r="P21" s="189"/>
    </row>
    <row r="22" spans="1:18" ht="7.5" customHeight="1" x14ac:dyDescent="0.2">
      <c r="A22" s="45"/>
      <c r="D22" s="45"/>
      <c r="F22" s="53"/>
      <c r="G22" s="3"/>
      <c r="H22" s="50"/>
      <c r="I22" s="50"/>
      <c r="J22" s="189" t="s">
        <v>37</v>
      </c>
      <c r="K22" s="50"/>
      <c r="L22" s="50"/>
      <c r="M22" s="3"/>
      <c r="N22" s="52"/>
      <c r="O22" s="53"/>
      <c r="P22" s="189" t="s">
        <v>38</v>
      </c>
    </row>
    <row r="23" spans="1:18" ht="7.5" customHeight="1" x14ac:dyDescent="0.2">
      <c r="A23" s="45"/>
      <c r="D23" s="45"/>
      <c r="F23" s="49"/>
      <c r="G23" s="45"/>
      <c r="J23" s="189"/>
      <c r="M23" s="45"/>
      <c r="O23" s="49"/>
      <c r="P23" s="189"/>
    </row>
    <row r="24" spans="1:18" ht="7.5" customHeight="1" x14ac:dyDescent="0.2">
      <c r="A24" s="45"/>
      <c r="D24" s="45"/>
      <c r="F24" s="49"/>
      <c r="G24" s="45"/>
      <c r="J24" s="192" t="s">
        <v>304</v>
      </c>
      <c r="M24" s="45"/>
      <c r="O24" s="53"/>
      <c r="P24" s="189" t="s">
        <v>39</v>
      </c>
    </row>
    <row r="25" spans="1:18" ht="7.5" customHeight="1" x14ac:dyDescent="0.2">
      <c r="A25" s="45"/>
      <c r="D25" s="45"/>
      <c r="F25" s="49"/>
      <c r="G25" s="45"/>
      <c r="J25" s="192"/>
      <c r="M25" s="45"/>
      <c r="O25" s="49"/>
      <c r="P25" s="189"/>
    </row>
    <row r="26" spans="1:18" ht="7.5" customHeight="1" x14ac:dyDescent="0.2">
      <c r="A26" s="189" t="s">
        <v>41</v>
      </c>
      <c r="B26" s="50"/>
      <c r="C26" s="50"/>
      <c r="D26" s="189" t="s">
        <v>33</v>
      </c>
      <c r="E26" s="50"/>
      <c r="F26" s="49"/>
      <c r="G26" s="45"/>
      <c r="J26" s="45"/>
      <c r="M26" s="45"/>
      <c r="O26" s="53"/>
      <c r="P26" s="189" t="s">
        <v>40</v>
      </c>
    </row>
    <row r="27" spans="1:18" ht="7.5" customHeight="1" x14ac:dyDescent="0.2">
      <c r="A27" s="189"/>
      <c r="D27" s="189"/>
      <c r="F27" s="49"/>
      <c r="G27" s="45"/>
      <c r="J27" s="45"/>
      <c r="M27" s="45"/>
      <c r="O27" s="51"/>
      <c r="P27" s="189"/>
    </row>
    <row r="28" spans="1:18" ht="7.5" customHeight="1" x14ac:dyDescent="0.2">
      <c r="A28" s="192" t="s">
        <v>301</v>
      </c>
      <c r="D28" s="192" t="s">
        <v>302</v>
      </c>
      <c r="F28" s="49"/>
      <c r="G28" s="45"/>
      <c r="J28" s="45"/>
      <c r="M28" s="45"/>
      <c r="O28" s="50"/>
      <c r="P28" s="189" t="s">
        <v>42</v>
      </c>
    </row>
    <row r="29" spans="1:18" ht="7.5" customHeight="1" x14ac:dyDescent="0.2">
      <c r="A29" s="192"/>
      <c r="D29" s="192"/>
      <c r="F29" s="49"/>
      <c r="G29" s="45"/>
      <c r="J29" s="45"/>
      <c r="M29" s="45"/>
      <c r="O29" s="49"/>
      <c r="P29" s="189"/>
      <c r="R29" s="83"/>
    </row>
    <row r="30" spans="1:18" ht="7.5" customHeight="1" x14ac:dyDescent="0.2">
      <c r="A30" s="45"/>
      <c r="D30" s="45"/>
      <c r="F30" s="49"/>
      <c r="G30" s="45"/>
      <c r="J30" s="45"/>
      <c r="M30" s="45"/>
      <c r="O30" s="53"/>
      <c r="P30" s="189" t="s">
        <v>43</v>
      </c>
    </row>
    <row r="31" spans="1:18" ht="7.5" customHeight="1" x14ac:dyDescent="0.2">
      <c r="A31" s="45"/>
      <c r="D31" s="45"/>
      <c r="F31" s="49"/>
      <c r="G31" s="45"/>
      <c r="J31" s="45"/>
      <c r="M31" s="45"/>
      <c r="O31" s="49"/>
      <c r="P31" s="189"/>
    </row>
    <row r="32" spans="1:18" ht="7.5" customHeight="1" x14ac:dyDescent="0.2">
      <c r="A32" s="45"/>
      <c r="D32" s="45"/>
      <c r="F32" s="49"/>
      <c r="G32" s="45"/>
      <c r="J32" s="45"/>
      <c r="M32" s="45"/>
      <c r="O32" s="53"/>
      <c r="P32" s="189" t="s">
        <v>44</v>
      </c>
    </row>
    <row r="33" spans="1:16" ht="7.5" customHeight="1" x14ac:dyDescent="0.2">
      <c r="A33" s="45"/>
      <c r="D33" s="45"/>
      <c r="F33" s="53"/>
      <c r="G33" s="3"/>
      <c r="H33" s="50"/>
      <c r="I33" s="50"/>
      <c r="J33" s="189" t="s">
        <v>45</v>
      </c>
      <c r="K33" s="50"/>
      <c r="L33" s="50"/>
      <c r="M33" s="3"/>
      <c r="N33" s="52"/>
      <c r="O33" s="49"/>
      <c r="P33" s="189"/>
    </row>
    <row r="34" spans="1:16" ht="7.5" customHeight="1" x14ac:dyDescent="0.2">
      <c r="A34" s="45"/>
      <c r="D34" s="45"/>
      <c r="F34" s="49"/>
      <c r="G34" s="45"/>
      <c r="J34" s="189"/>
      <c r="M34" s="45"/>
      <c r="O34" s="53"/>
      <c r="P34" s="189" t="s">
        <v>46</v>
      </c>
    </row>
    <row r="35" spans="1:16" ht="7.5" customHeight="1" x14ac:dyDescent="0.2">
      <c r="A35" s="45"/>
      <c r="D35" s="45"/>
      <c r="F35" s="49"/>
      <c r="G35" s="45"/>
      <c r="J35" s="192" t="s">
        <v>304</v>
      </c>
      <c r="M35" s="45"/>
      <c r="O35" s="49"/>
      <c r="P35" s="189"/>
    </row>
    <row r="36" spans="1:16" ht="7.5" customHeight="1" x14ac:dyDescent="0.2">
      <c r="A36" s="45"/>
      <c r="D36" s="45"/>
      <c r="F36" s="49"/>
      <c r="G36" s="45"/>
      <c r="J36" s="192"/>
      <c r="M36" s="45"/>
      <c r="O36" s="53"/>
      <c r="P36" s="189" t="s">
        <v>47</v>
      </c>
    </row>
    <row r="37" spans="1:16" ht="7.5" customHeight="1" x14ac:dyDescent="0.2">
      <c r="A37" s="45"/>
      <c r="D37" s="45"/>
      <c r="F37" s="49"/>
      <c r="G37" s="45"/>
      <c r="J37" s="45"/>
      <c r="M37" s="45"/>
      <c r="O37" s="49"/>
      <c r="P37" s="189"/>
    </row>
    <row r="38" spans="1:16" ht="7.5" customHeight="1" x14ac:dyDescent="0.2">
      <c r="A38" s="45"/>
      <c r="D38" s="45"/>
      <c r="F38" s="49"/>
      <c r="G38" s="45"/>
      <c r="J38" s="45"/>
      <c r="M38" s="45"/>
      <c r="O38" s="53"/>
      <c r="P38" s="189" t="s">
        <v>48</v>
      </c>
    </row>
    <row r="39" spans="1:16" ht="7.5" customHeight="1" x14ac:dyDescent="0.2">
      <c r="A39" s="45"/>
      <c r="D39" s="45"/>
      <c r="F39" s="49"/>
      <c r="G39" s="45"/>
      <c r="J39" s="45"/>
      <c r="M39" s="45"/>
      <c r="O39" s="51"/>
      <c r="P39" s="189"/>
    </row>
    <row r="40" spans="1:16" ht="7.5" customHeight="1" x14ac:dyDescent="0.2">
      <c r="A40" s="45"/>
      <c r="D40" s="45"/>
      <c r="F40" s="49"/>
      <c r="G40" s="45"/>
      <c r="J40" s="45"/>
      <c r="M40" s="45"/>
      <c r="O40" s="50"/>
      <c r="P40" s="189" t="s">
        <v>49</v>
      </c>
    </row>
    <row r="41" spans="1:16" ht="7.5" customHeight="1" x14ac:dyDescent="0.2">
      <c r="A41" s="45"/>
      <c r="D41" s="45"/>
      <c r="F41" s="53"/>
      <c r="G41" s="3"/>
      <c r="H41" s="50"/>
      <c r="I41" s="50"/>
      <c r="J41" s="189" t="s">
        <v>50</v>
      </c>
      <c r="K41" s="50"/>
      <c r="L41" s="50"/>
      <c r="M41" s="3"/>
      <c r="N41" s="52"/>
      <c r="O41" s="49"/>
      <c r="P41" s="189"/>
    </row>
    <row r="42" spans="1:16" ht="7.5" customHeight="1" x14ac:dyDescent="0.2">
      <c r="A42" s="45"/>
      <c r="D42" s="45"/>
      <c r="G42" s="45"/>
      <c r="J42" s="189"/>
      <c r="M42" s="45"/>
      <c r="O42" s="53"/>
      <c r="P42" s="189" t="s">
        <v>51</v>
      </c>
    </row>
    <row r="43" spans="1:16" ht="7.5" customHeight="1" x14ac:dyDescent="0.2">
      <c r="A43" s="45"/>
      <c r="F43" s="47"/>
      <c r="G43" s="33"/>
      <c r="H43" s="47"/>
      <c r="I43" s="47"/>
      <c r="J43" s="195" t="s">
        <v>304</v>
      </c>
      <c r="K43" s="47"/>
      <c r="M43" s="45"/>
      <c r="P43" s="189"/>
    </row>
    <row r="44" spans="1:16" ht="7.5" customHeight="1" thickBo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196"/>
      <c r="K44" s="48"/>
      <c r="L44" s="48"/>
      <c r="M44" s="48"/>
      <c r="N44" s="48"/>
      <c r="O44" s="48"/>
      <c r="P44" s="1"/>
    </row>
    <row r="45" spans="1:16" ht="7.5" customHeight="1" x14ac:dyDescent="0.2"/>
    <row r="46" spans="1:16" ht="15" customHeight="1" x14ac:dyDescent="0.2">
      <c r="A46" s="4" t="s">
        <v>257</v>
      </c>
    </row>
    <row r="47" spans="1:16" ht="15" customHeight="1" x14ac:dyDescent="0.2">
      <c r="A47" s="4" t="s">
        <v>259</v>
      </c>
    </row>
    <row r="48" spans="1:16" ht="47.5" customHeight="1" x14ac:dyDescent="0.2"/>
  </sheetData>
  <mergeCells count="37">
    <mergeCell ref="P30:P31"/>
    <mergeCell ref="P40:P41"/>
    <mergeCell ref="J41:J42"/>
    <mergeCell ref="P42:P43"/>
    <mergeCell ref="J43:J44"/>
    <mergeCell ref="P32:P33"/>
    <mergeCell ref="J33:J34"/>
    <mergeCell ref="P34:P35"/>
    <mergeCell ref="J35:J36"/>
    <mergeCell ref="P36:P37"/>
    <mergeCell ref="P38:P39"/>
    <mergeCell ref="P26:P27"/>
    <mergeCell ref="A26:A27"/>
    <mergeCell ref="D26:D27"/>
    <mergeCell ref="P28:P29"/>
    <mergeCell ref="A28:A29"/>
    <mergeCell ref="D28:D29"/>
    <mergeCell ref="P18:P19"/>
    <mergeCell ref="P20:P21"/>
    <mergeCell ref="J22:J23"/>
    <mergeCell ref="P22:P23"/>
    <mergeCell ref="J24:J25"/>
    <mergeCell ref="P24:P25"/>
    <mergeCell ref="P16:P17"/>
    <mergeCell ref="A1:P1"/>
    <mergeCell ref="P6:P7"/>
    <mergeCell ref="P8:P9"/>
    <mergeCell ref="P10:P11"/>
    <mergeCell ref="P12:P13"/>
    <mergeCell ref="P14:P15"/>
    <mergeCell ref="G13:G14"/>
    <mergeCell ref="J13:J14"/>
    <mergeCell ref="J15:J16"/>
    <mergeCell ref="G15:G16"/>
    <mergeCell ref="M11:M12"/>
    <mergeCell ref="M9:M10"/>
    <mergeCell ref="L13:M14"/>
  </mergeCells>
  <phoneticPr fontId="5"/>
  <pageMargins left="0.59055118110236227" right="0.59055118110236227" top="0.98425196850393704" bottom="0.59055118110236227" header="0.51181102362204722" footer="0.51181102362204722"/>
  <pageSetup paperSize="9" firstPageNumber="3" orientation="portrait" useFirstPageNumber="1" r:id="rId1"/>
  <headerFooter differentOddEven="1" alignWithMargins="0">
    <oddHeader>&amp;R〔１〕土地・気象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view="pageBreakPreview" topLeftCell="A19" zoomScaleNormal="100" zoomScaleSheetLayoutView="100" workbookViewId="0">
      <selection activeCell="D54" sqref="D54"/>
    </sheetView>
  </sheetViews>
  <sheetFormatPr defaultRowHeight="12" x14ac:dyDescent="0.2"/>
  <cols>
    <col min="1" max="1" width="2" style="44" customWidth="1"/>
    <col min="2" max="2" width="9" style="44"/>
    <col min="3" max="7" width="12.36328125" style="44" customWidth="1"/>
    <col min="8" max="8" width="7.90625" style="44" customWidth="1"/>
    <col min="9" max="9" width="3.453125" style="44" customWidth="1"/>
    <col min="10" max="10" width="2" style="44" customWidth="1"/>
    <col min="11" max="246" width="9" style="44"/>
    <col min="247" max="249" width="15" style="44" customWidth="1"/>
    <col min="250" max="250" width="23" style="44" customWidth="1"/>
    <col min="251" max="251" width="18.26953125" style="44" customWidth="1"/>
    <col min="252" max="502" width="9" style="44"/>
    <col min="503" max="505" width="15" style="44" customWidth="1"/>
    <col min="506" max="506" width="23" style="44" customWidth="1"/>
    <col min="507" max="507" width="18.26953125" style="44" customWidth="1"/>
    <col min="508" max="758" width="9" style="44"/>
    <col min="759" max="761" width="15" style="44" customWidth="1"/>
    <col min="762" max="762" width="23" style="44" customWidth="1"/>
    <col min="763" max="763" width="18.26953125" style="44" customWidth="1"/>
    <col min="764" max="1014" width="9" style="44"/>
    <col min="1015" max="1017" width="15" style="44" customWidth="1"/>
    <col min="1018" max="1018" width="23" style="44" customWidth="1"/>
    <col min="1019" max="1019" width="18.26953125" style="44" customWidth="1"/>
    <col min="1020" max="1270" width="9" style="44"/>
    <col min="1271" max="1273" width="15" style="44" customWidth="1"/>
    <col min="1274" max="1274" width="23" style="44" customWidth="1"/>
    <col min="1275" max="1275" width="18.26953125" style="44" customWidth="1"/>
    <col min="1276" max="1526" width="9" style="44"/>
    <col min="1527" max="1529" width="15" style="44" customWidth="1"/>
    <col min="1530" max="1530" width="23" style="44" customWidth="1"/>
    <col min="1531" max="1531" width="18.26953125" style="44" customWidth="1"/>
    <col min="1532" max="1782" width="9" style="44"/>
    <col min="1783" max="1785" width="15" style="44" customWidth="1"/>
    <col min="1786" max="1786" width="23" style="44" customWidth="1"/>
    <col min="1787" max="1787" width="18.26953125" style="44" customWidth="1"/>
    <col min="1788" max="2038" width="9" style="44"/>
    <col min="2039" max="2041" width="15" style="44" customWidth="1"/>
    <col min="2042" max="2042" width="23" style="44" customWidth="1"/>
    <col min="2043" max="2043" width="18.26953125" style="44" customWidth="1"/>
    <col min="2044" max="2294" width="9" style="44"/>
    <col min="2295" max="2297" width="15" style="44" customWidth="1"/>
    <col min="2298" max="2298" width="23" style="44" customWidth="1"/>
    <col min="2299" max="2299" width="18.26953125" style="44" customWidth="1"/>
    <col min="2300" max="2550" width="9" style="44"/>
    <col min="2551" max="2553" width="15" style="44" customWidth="1"/>
    <col min="2554" max="2554" width="23" style="44" customWidth="1"/>
    <col min="2555" max="2555" width="18.26953125" style="44" customWidth="1"/>
    <col min="2556" max="2806" width="9" style="44"/>
    <col min="2807" max="2809" width="15" style="44" customWidth="1"/>
    <col min="2810" max="2810" width="23" style="44" customWidth="1"/>
    <col min="2811" max="2811" width="18.26953125" style="44" customWidth="1"/>
    <col min="2812" max="3062" width="9" style="44"/>
    <col min="3063" max="3065" width="15" style="44" customWidth="1"/>
    <col min="3066" max="3066" width="23" style="44" customWidth="1"/>
    <col min="3067" max="3067" width="18.26953125" style="44" customWidth="1"/>
    <col min="3068" max="3318" width="9" style="44"/>
    <col min="3319" max="3321" width="15" style="44" customWidth="1"/>
    <col min="3322" max="3322" width="23" style="44" customWidth="1"/>
    <col min="3323" max="3323" width="18.26953125" style="44" customWidth="1"/>
    <col min="3324" max="3574" width="9" style="44"/>
    <col min="3575" max="3577" width="15" style="44" customWidth="1"/>
    <col min="3578" max="3578" width="23" style="44" customWidth="1"/>
    <col min="3579" max="3579" width="18.26953125" style="44" customWidth="1"/>
    <col min="3580" max="3830" width="9" style="44"/>
    <col min="3831" max="3833" width="15" style="44" customWidth="1"/>
    <col min="3834" max="3834" width="23" style="44" customWidth="1"/>
    <col min="3835" max="3835" width="18.26953125" style="44" customWidth="1"/>
    <col min="3836" max="4086" width="9" style="44"/>
    <col min="4087" max="4089" width="15" style="44" customWidth="1"/>
    <col min="4090" max="4090" width="23" style="44" customWidth="1"/>
    <col min="4091" max="4091" width="18.26953125" style="44" customWidth="1"/>
    <col min="4092" max="4342" width="9" style="44"/>
    <col min="4343" max="4345" width="15" style="44" customWidth="1"/>
    <col min="4346" max="4346" width="23" style="44" customWidth="1"/>
    <col min="4347" max="4347" width="18.26953125" style="44" customWidth="1"/>
    <col min="4348" max="4598" width="9" style="44"/>
    <col min="4599" max="4601" width="15" style="44" customWidth="1"/>
    <col min="4602" max="4602" width="23" style="44" customWidth="1"/>
    <col min="4603" max="4603" width="18.26953125" style="44" customWidth="1"/>
    <col min="4604" max="4854" width="9" style="44"/>
    <col min="4855" max="4857" width="15" style="44" customWidth="1"/>
    <col min="4858" max="4858" width="23" style="44" customWidth="1"/>
    <col min="4859" max="4859" width="18.26953125" style="44" customWidth="1"/>
    <col min="4860" max="5110" width="9" style="44"/>
    <col min="5111" max="5113" width="15" style="44" customWidth="1"/>
    <col min="5114" max="5114" width="23" style="44" customWidth="1"/>
    <col min="5115" max="5115" width="18.26953125" style="44" customWidth="1"/>
    <col min="5116" max="5366" width="9" style="44"/>
    <col min="5367" max="5369" width="15" style="44" customWidth="1"/>
    <col min="5370" max="5370" width="23" style="44" customWidth="1"/>
    <col min="5371" max="5371" width="18.26953125" style="44" customWidth="1"/>
    <col min="5372" max="5622" width="9" style="44"/>
    <col min="5623" max="5625" width="15" style="44" customWidth="1"/>
    <col min="5626" max="5626" width="23" style="44" customWidth="1"/>
    <col min="5627" max="5627" width="18.26953125" style="44" customWidth="1"/>
    <col min="5628" max="5878" width="9" style="44"/>
    <col min="5879" max="5881" width="15" style="44" customWidth="1"/>
    <col min="5882" max="5882" width="23" style="44" customWidth="1"/>
    <col min="5883" max="5883" width="18.26953125" style="44" customWidth="1"/>
    <col min="5884" max="6134" width="9" style="44"/>
    <col min="6135" max="6137" width="15" style="44" customWidth="1"/>
    <col min="6138" max="6138" width="23" style="44" customWidth="1"/>
    <col min="6139" max="6139" width="18.26953125" style="44" customWidth="1"/>
    <col min="6140" max="6390" width="9" style="44"/>
    <col min="6391" max="6393" width="15" style="44" customWidth="1"/>
    <col min="6394" max="6394" width="23" style="44" customWidth="1"/>
    <col min="6395" max="6395" width="18.26953125" style="44" customWidth="1"/>
    <col min="6396" max="6646" width="9" style="44"/>
    <col min="6647" max="6649" width="15" style="44" customWidth="1"/>
    <col min="6650" max="6650" width="23" style="44" customWidth="1"/>
    <col min="6651" max="6651" width="18.26953125" style="44" customWidth="1"/>
    <col min="6652" max="6902" width="9" style="44"/>
    <col min="6903" max="6905" width="15" style="44" customWidth="1"/>
    <col min="6906" max="6906" width="23" style="44" customWidth="1"/>
    <col min="6907" max="6907" width="18.26953125" style="44" customWidth="1"/>
    <col min="6908" max="7158" width="9" style="44"/>
    <col min="7159" max="7161" width="15" style="44" customWidth="1"/>
    <col min="7162" max="7162" width="23" style="44" customWidth="1"/>
    <col min="7163" max="7163" width="18.26953125" style="44" customWidth="1"/>
    <col min="7164" max="7414" width="9" style="44"/>
    <col min="7415" max="7417" width="15" style="44" customWidth="1"/>
    <col min="7418" max="7418" width="23" style="44" customWidth="1"/>
    <col min="7419" max="7419" width="18.26953125" style="44" customWidth="1"/>
    <col min="7420" max="7670" width="9" style="44"/>
    <col min="7671" max="7673" width="15" style="44" customWidth="1"/>
    <col min="7674" max="7674" width="23" style="44" customWidth="1"/>
    <col min="7675" max="7675" width="18.26953125" style="44" customWidth="1"/>
    <col min="7676" max="7926" width="9" style="44"/>
    <col min="7927" max="7929" width="15" style="44" customWidth="1"/>
    <col min="7930" max="7930" width="23" style="44" customWidth="1"/>
    <col min="7931" max="7931" width="18.26953125" style="44" customWidth="1"/>
    <col min="7932" max="8182" width="9" style="44"/>
    <col min="8183" max="8185" width="15" style="44" customWidth="1"/>
    <col min="8186" max="8186" width="23" style="44" customWidth="1"/>
    <col min="8187" max="8187" width="18.26953125" style="44" customWidth="1"/>
    <col min="8188" max="8438" width="9" style="44"/>
    <col min="8439" max="8441" width="15" style="44" customWidth="1"/>
    <col min="8442" max="8442" width="23" style="44" customWidth="1"/>
    <col min="8443" max="8443" width="18.26953125" style="44" customWidth="1"/>
    <col min="8444" max="8694" width="9" style="44"/>
    <col min="8695" max="8697" width="15" style="44" customWidth="1"/>
    <col min="8698" max="8698" width="23" style="44" customWidth="1"/>
    <col min="8699" max="8699" width="18.26953125" style="44" customWidth="1"/>
    <col min="8700" max="8950" width="9" style="44"/>
    <col min="8951" max="8953" width="15" style="44" customWidth="1"/>
    <col min="8954" max="8954" width="23" style="44" customWidth="1"/>
    <col min="8955" max="8955" width="18.26953125" style="44" customWidth="1"/>
    <col min="8956" max="9206" width="9" style="44"/>
    <col min="9207" max="9209" width="15" style="44" customWidth="1"/>
    <col min="9210" max="9210" width="23" style="44" customWidth="1"/>
    <col min="9211" max="9211" width="18.26953125" style="44" customWidth="1"/>
    <col min="9212" max="9462" width="9" style="44"/>
    <col min="9463" max="9465" width="15" style="44" customWidth="1"/>
    <col min="9466" max="9466" width="23" style="44" customWidth="1"/>
    <col min="9467" max="9467" width="18.26953125" style="44" customWidth="1"/>
    <col min="9468" max="9718" width="9" style="44"/>
    <col min="9719" max="9721" width="15" style="44" customWidth="1"/>
    <col min="9722" max="9722" width="23" style="44" customWidth="1"/>
    <col min="9723" max="9723" width="18.26953125" style="44" customWidth="1"/>
    <col min="9724" max="9974" width="9" style="44"/>
    <col min="9975" max="9977" width="15" style="44" customWidth="1"/>
    <col min="9978" max="9978" width="23" style="44" customWidth="1"/>
    <col min="9979" max="9979" width="18.26953125" style="44" customWidth="1"/>
    <col min="9980" max="10230" width="9" style="44"/>
    <col min="10231" max="10233" width="15" style="44" customWidth="1"/>
    <col min="10234" max="10234" width="23" style="44" customWidth="1"/>
    <col min="10235" max="10235" width="18.26953125" style="44" customWidth="1"/>
    <col min="10236" max="10486" width="9" style="44"/>
    <col min="10487" max="10489" width="15" style="44" customWidth="1"/>
    <col min="10490" max="10490" width="23" style="44" customWidth="1"/>
    <col min="10491" max="10491" width="18.26953125" style="44" customWidth="1"/>
    <col min="10492" max="10742" width="9" style="44"/>
    <col min="10743" max="10745" width="15" style="44" customWidth="1"/>
    <col min="10746" max="10746" width="23" style="44" customWidth="1"/>
    <col min="10747" max="10747" width="18.26953125" style="44" customWidth="1"/>
    <col min="10748" max="10998" width="9" style="44"/>
    <col min="10999" max="11001" width="15" style="44" customWidth="1"/>
    <col min="11002" max="11002" width="23" style="44" customWidth="1"/>
    <col min="11003" max="11003" width="18.26953125" style="44" customWidth="1"/>
    <col min="11004" max="11254" width="9" style="44"/>
    <col min="11255" max="11257" width="15" style="44" customWidth="1"/>
    <col min="11258" max="11258" width="23" style="44" customWidth="1"/>
    <col min="11259" max="11259" width="18.26953125" style="44" customWidth="1"/>
    <col min="11260" max="11510" width="9" style="44"/>
    <col min="11511" max="11513" width="15" style="44" customWidth="1"/>
    <col min="11514" max="11514" width="23" style="44" customWidth="1"/>
    <col min="11515" max="11515" width="18.26953125" style="44" customWidth="1"/>
    <col min="11516" max="11766" width="9" style="44"/>
    <col min="11767" max="11769" width="15" style="44" customWidth="1"/>
    <col min="11770" max="11770" width="23" style="44" customWidth="1"/>
    <col min="11771" max="11771" width="18.26953125" style="44" customWidth="1"/>
    <col min="11772" max="12022" width="9" style="44"/>
    <col min="12023" max="12025" width="15" style="44" customWidth="1"/>
    <col min="12026" max="12026" width="23" style="44" customWidth="1"/>
    <col min="12027" max="12027" width="18.26953125" style="44" customWidth="1"/>
    <col min="12028" max="12278" width="9" style="44"/>
    <col min="12279" max="12281" width="15" style="44" customWidth="1"/>
    <col min="12282" max="12282" width="23" style="44" customWidth="1"/>
    <col min="12283" max="12283" width="18.26953125" style="44" customWidth="1"/>
    <col min="12284" max="12534" width="9" style="44"/>
    <col min="12535" max="12537" width="15" style="44" customWidth="1"/>
    <col min="12538" max="12538" width="23" style="44" customWidth="1"/>
    <col min="12539" max="12539" width="18.26953125" style="44" customWidth="1"/>
    <col min="12540" max="12790" width="9" style="44"/>
    <col min="12791" max="12793" width="15" style="44" customWidth="1"/>
    <col min="12794" max="12794" width="23" style="44" customWidth="1"/>
    <col min="12795" max="12795" width="18.26953125" style="44" customWidth="1"/>
    <col min="12796" max="13046" width="9" style="44"/>
    <col min="13047" max="13049" width="15" style="44" customWidth="1"/>
    <col min="13050" max="13050" width="23" style="44" customWidth="1"/>
    <col min="13051" max="13051" width="18.26953125" style="44" customWidth="1"/>
    <col min="13052" max="13302" width="9" style="44"/>
    <col min="13303" max="13305" width="15" style="44" customWidth="1"/>
    <col min="13306" max="13306" width="23" style="44" customWidth="1"/>
    <col min="13307" max="13307" width="18.26953125" style="44" customWidth="1"/>
    <col min="13308" max="13558" width="9" style="44"/>
    <col min="13559" max="13561" width="15" style="44" customWidth="1"/>
    <col min="13562" max="13562" width="23" style="44" customWidth="1"/>
    <col min="13563" max="13563" width="18.26953125" style="44" customWidth="1"/>
    <col min="13564" max="13814" width="9" style="44"/>
    <col min="13815" max="13817" width="15" style="44" customWidth="1"/>
    <col min="13818" max="13818" width="23" style="44" customWidth="1"/>
    <col min="13819" max="13819" width="18.26953125" style="44" customWidth="1"/>
    <col min="13820" max="14070" width="9" style="44"/>
    <col min="14071" max="14073" width="15" style="44" customWidth="1"/>
    <col min="14074" max="14074" width="23" style="44" customWidth="1"/>
    <col min="14075" max="14075" width="18.26953125" style="44" customWidth="1"/>
    <col min="14076" max="14326" width="9" style="44"/>
    <col min="14327" max="14329" width="15" style="44" customWidth="1"/>
    <col min="14330" max="14330" width="23" style="44" customWidth="1"/>
    <col min="14331" max="14331" width="18.26953125" style="44" customWidth="1"/>
    <col min="14332" max="14582" width="9" style="44"/>
    <col min="14583" max="14585" width="15" style="44" customWidth="1"/>
    <col min="14586" max="14586" width="23" style="44" customWidth="1"/>
    <col min="14587" max="14587" width="18.26953125" style="44" customWidth="1"/>
    <col min="14588" max="14838" width="9" style="44"/>
    <col min="14839" max="14841" width="15" style="44" customWidth="1"/>
    <col min="14842" max="14842" width="23" style="44" customWidth="1"/>
    <col min="14843" max="14843" width="18.26953125" style="44" customWidth="1"/>
    <col min="14844" max="15094" width="9" style="44"/>
    <col min="15095" max="15097" width="15" style="44" customWidth="1"/>
    <col min="15098" max="15098" width="23" style="44" customWidth="1"/>
    <col min="15099" max="15099" width="18.26953125" style="44" customWidth="1"/>
    <col min="15100" max="15350" width="9" style="44"/>
    <col min="15351" max="15353" width="15" style="44" customWidth="1"/>
    <col min="15354" max="15354" width="23" style="44" customWidth="1"/>
    <col min="15355" max="15355" width="18.26953125" style="44" customWidth="1"/>
    <col min="15356" max="15606" width="9" style="44"/>
    <col min="15607" max="15609" width="15" style="44" customWidth="1"/>
    <col min="15610" max="15610" width="23" style="44" customWidth="1"/>
    <col min="15611" max="15611" width="18.26953125" style="44" customWidth="1"/>
    <col min="15612" max="15862" width="9" style="44"/>
    <col min="15863" max="15865" width="15" style="44" customWidth="1"/>
    <col min="15866" max="15866" width="23" style="44" customWidth="1"/>
    <col min="15867" max="15867" width="18.26953125" style="44" customWidth="1"/>
    <col min="15868" max="16118" width="9" style="44"/>
    <col min="16119" max="16121" width="15" style="44" customWidth="1"/>
    <col min="16122" max="16122" width="23" style="44" customWidth="1"/>
    <col min="16123" max="16123" width="18.26953125" style="44" customWidth="1"/>
    <col min="16124" max="16384" width="9" style="44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spans="2:9" ht="15.75" customHeight="1" x14ac:dyDescent="0.2"/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28.5" customHeight="1" x14ac:dyDescent="0.2">
      <c r="B30" s="200" t="s">
        <v>296</v>
      </c>
      <c r="C30" s="200"/>
      <c r="D30" s="200"/>
      <c r="E30" s="200"/>
      <c r="F30" s="200"/>
      <c r="G30" s="200"/>
      <c r="H30" s="200"/>
      <c r="I30" s="200"/>
    </row>
    <row r="31" spans="2:9" ht="10.5" customHeight="1" x14ac:dyDescent="0.2">
      <c r="B31" s="198" t="s">
        <v>219</v>
      </c>
      <c r="C31" s="198"/>
      <c r="D31" s="198"/>
      <c r="E31" s="198"/>
      <c r="F31" s="198"/>
      <c r="G31" s="198"/>
      <c r="H31" s="198"/>
      <c r="I31" s="198"/>
    </row>
    <row r="32" spans="2:9" ht="10.5" customHeight="1" x14ac:dyDescent="0.2">
      <c r="B32" s="198"/>
      <c r="C32" s="198"/>
      <c r="D32" s="198"/>
      <c r="E32" s="198"/>
      <c r="F32" s="198"/>
      <c r="G32" s="198"/>
      <c r="H32" s="198"/>
      <c r="I32" s="198"/>
    </row>
    <row r="33" spans="1:13" ht="10.5" customHeight="1" thickBot="1" x14ac:dyDescent="0.25">
      <c r="B33" s="199"/>
      <c r="C33" s="199"/>
      <c r="D33" s="199"/>
      <c r="E33" s="199"/>
      <c r="F33" s="199"/>
      <c r="G33" s="199"/>
      <c r="H33" s="199"/>
      <c r="I33" s="199"/>
    </row>
    <row r="34" spans="1:13" ht="13.5" customHeight="1" x14ac:dyDescent="0.2">
      <c r="B34" s="197" t="s">
        <v>52</v>
      </c>
      <c r="C34" s="197"/>
      <c r="D34" s="197"/>
      <c r="E34" s="197"/>
      <c r="F34" s="197"/>
      <c r="G34" s="197"/>
      <c r="H34" s="197"/>
      <c r="I34" s="197"/>
    </row>
    <row r="35" spans="1:13" x14ac:dyDescent="0.2">
      <c r="B35" s="204" t="s">
        <v>53</v>
      </c>
      <c r="C35" s="208" t="s">
        <v>242</v>
      </c>
      <c r="D35" s="160"/>
      <c r="E35" s="160"/>
      <c r="F35" s="160"/>
      <c r="G35" s="161"/>
      <c r="H35" s="210" t="s">
        <v>240</v>
      </c>
      <c r="I35" s="211"/>
    </row>
    <row r="36" spans="1:13" x14ac:dyDescent="0.2">
      <c r="B36" s="207"/>
      <c r="C36" s="209"/>
      <c r="D36" s="162" t="s">
        <v>228</v>
      </c>
      <c r="E36" s="162" t="s">
        <v>229</v>
      </c>
      <c r="F36" s="163" t="s">
        <v>231</v>
      </c>
      <c r="G36" s="128" t="s">
        <v>230</v>
      </c>
      <c r="H36" s="209" t="s">
        <v>241</v>
      </c>
      <c r="I36" s="212"/>
    </row>
    <row r="37" spans="1:13" x14ac:dyDescent="0.2">
      <c r="B37" s="19" t="s">
        <v>314</v>
      </c>
      <c r="C37" s="164" t="s">
        <v>243</v>
      </c>
      <c r="D37" s="165" t="s">
        <v>227</v>
      </c>
      <c r="E37" s="165" t="s">
        <v>224</v>
      </c>
      <c r="F37" s="165" t="s">
        <v>226</v>
      </c>
      <c r="G37" s="165" t="s">
        <v>225</v>
      </c>
      <c r="H37" s="166"/>
      <c r="I37" s="19" t="s">
        <v>315</v>
      </c>
    </row>
    <row r="38" spans="1:13" x14ac:dyDescent="0.2">
      <c r="B38" s="167" t="s">
        <v>55</v>
      </c>
      <c r="C38" s="163" t="s">
        <v>244</v>
      </c>
      <c r="D38" s="128" t="s">
        <v>232</v>
      </c>
      <c r="E38" s="128" t="s">
        <v>233</v>
      </c>
      <c r="F38" s="29" t="s">
        <v>238</v>
      </c>
      <c r="G38" s="29" t="s">
        <v>239</v>
      </c>
      <c r="H38" s="166">
        <v>4.9000000000000004</v>
      </c>
    </row>
    <row r="39" spans="1:13" x14ac:dyDescent="0.2">
      <c r="B39" s="167"/>
      <c r="C39" s="163" t="s">
        <v>245</v>
      </c>
      <c r="D39" s="128" t="s">
        <v>236</v>
      </c>
      <c r="E39" s="128" t="s">
        <v>237</v>
      </c>
      <c r="F39" s="29" t="s">
        <v>234</v>
      </c>
      <c r="G39" s="29" t="s">
        <v>235</v>
      </c>
      <c r="H39" s="166">
        <v>4.3</v>
      </c>
      <c r="I39" s="128"/>
    </row>
    <row r="40" spans="1:13" ht="6" customHeight="1" thickBot="1" x14ac:dyDescent="0.25">
      <c r="B40" s="168"/>
      <c r="C40" s="169"/>
      <c r="D40" s="170"/>
      <c r="E40" s="170"/>
      <c r="F40" s="168"/>
      <c r="G40" s="170"/>
      <c r="H40" s="171"/>
      <c r="I40" s="170"/>
    </row>
    <row r="41" spans="1:13" ht="12.5" thickBot="1" x14ac:dyDescent="0.25">
      <c r="B41" s="168"/>
      <c r="C41" s="170"/>
      <c r="D41" s="170"/>
      <c r="E41" s="170"/>
      <c r="F41" s="170"/>
      <c r="G41" s="170"/>
      <c r="H41" s="168"/>
      <c r="I41" s="168"/>
    </row>
    <row r="42" spans="1:13" x14ac:dyDescent="0.2">
      <c r="B42" s="197" t="s">
        <v>56</v>
      </c>
      <c r="C42" s="197"/>
      <c r="D42" s="197"/>
      <c r="E42" s="197"/>
      <c r="F42" s="197"/>
      <c r="G42" s="197"/>
      <c r="H42" s="197"/>
      <c r="I42" s="197"/>
    </row>
    <row r="43" spans="1:13" ht="13.5" customHeight="1" x14ac:dyDescent="0.2">
      <c r="B43" s="201" t="s">
        <v>57</v>
      </c>
      <c r="C43" s="201"/>
      <c r="D43" s="201"/>
      <c r="E43" s="202"/>
      <c r="F43" s="214" t="s">
        <v>54</v>
      </c>
      <c r="G43" s="201"/>
      <c r="H43" s="201"/>
      <c r="I43" s="201"/>
    </row>
    <row r="44" spans="1:13" ht="13.5" customHeight="1" x14ac:dyDescent="0.2">
      <c r="B44" s="203" t="s">
        <v>58</v>
      </c>
      <c r="C44" s="203"/>
      <c r="D44" s="203"/>
      <c r="E44" s="204"/>
      <c r="F44" s="208" t="s">
        <v>246</v>
      </c>
      <c r="G44" s="203"/>
      <c r="H44" s="203"/>
      <c r="I44" s="203"/>
    </row>
    <row r="45" spans="1:13" ht="14.25" customHeight="1" thickBot="1" x14ac:dyDescent="0.25">
      <c r="B45" s="205"/>
      <c r="C45" s="205"/>
      <c r="D45" s="205"/>
      <c r="E45" s="206"/>
      <c r="F45" s="213" t="s">
        <v>247</v>
      </c>
      <c r="G45" s="205"/>
      <c r="H45" s="205"/>
      <c r="I45" s="205"/>
      <c r="M45" s="15"/>
    </row>
    <row r="46" spans="1:13" ht="6" customHeight="1" x14ac:dyDescent="0.2"/>
    <row r="47" spans="1:13" x14ac:dyDescent="0.2">
      <c r="A47" s="44" t="s">
        <v>259</v>
      </c>
      <c r="B47" s="44" t="s">
        <v>59</v>
      </c>
    </row>
    <row r="48" spans="1:13" ht="8.25" customHeight="1" x14ac:dyDescent="0.2">
      <c r="I48" s="15"/>
    </row>
    <row r="49" spans="9:10" x14ac:dyDescent="0.2">
      <c r="I49" s="15"/>
      <c r="J49" s="19"/>
    </row>
    <row r="50" spans="9:10" x14ac:dyDescent="0.2">
      <c r="I50" s="15"/>
      <c r="J50" s="127"/>
    </row>
    <row r="51" spans="9:10" x14ac:dyDescent="0.2">
      <c r="J51" s="127"/>
    </row>
  </sheetData>
  <mergeCells count="13">
    <mergeCell ref="B44:E45"/>
    <mergeCell ref="B35:B36"/>
    <mergeCell ref="C35:C36"/>
    <mergeCell ref="H35:I35"/>
    <mergeCell ref="H36:I36"/>
    <mergeCell ref="F45:I45"/>
    <mergeCell ref="F44:I44"/>
    <mergeCell ref="F43:I43"/>
    <mergeCell ref="B34:I34"/>
    <mergeCell ref="B31:I33"/>
    <mergeCell ref="B30:I30"/>
    <mergeCell ref="B43:E43"/>
    <mergeCell ref="B42:I42"/>
  </mergeCells>
  <phoneticPr fontId="5"/>
  <pageMargins left="0.59055118110236227" right="0.59055118110236227" top="0.98425196850393704" bottom="0.59055118110236227" header="0.51181102362204722" footer="0.51181102362204722"/>
  <pageSetup paperSize="9" orientation="portrait" useFirstPageNumber="1" r:id="rId1"/>
  <headerFooter differentOddEven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BD2A-59DA-439C-819C-0981F5CCAF46}">
  <dimension ref="A2:I44"/>
  <sheetViews>
    <sheetView view="pageBreakPreview" zoomScaleNormal="100" zoomScaleSheetLayoutView="100" workbookViewId="0">
      <selection activeCell="C23" sqref="C23"/>
    </sheetView>
  </sheetViews>
  <sheetFormatPr defaultColWidth="9" defaultRowHeight="12" x14ac:dyDescent="0.2"/>
  <cols>
    <col min="1" max="1" width="10.6328125" style="24" customWidth="1"/>
    <col min="2" max="6" width="9.6328125" style="24" customWidth="1"/>
    <col min="7" max="8" width="10.08984375" style="24" customWidth="1"/>
    <col min="9" max="9" width="9.6328125" style="24" customWidth="1"/>
    <col min="10" max="10" width="9" style="24"/>
    <col min="11" max="11" width="9.6328125" style="24" customWidth="1"/>
    <col min="12" max="16384" width="9" style="24"/>
  </cols>
  <sheetData>
    <row r="2" spans="1:9" ht="20" customHeight="1" x14ac:dyDescent="0.2">
      <c r="A2" s="237" t="s">
        <v>297</v>
      </c>
      <c r="B2" s="237"/>
      <c r="C2" s="237"/>
      <c r="D2" s="237"/>
      <c r="E2" s="237"/>
      <c r="F2" s="237"/>
      <c r="G2" s="237"/>
      <c r="H2" s="237"/>
      <c r="I2" s="237"/>
    </row>
    <row r="3" spans="1:9" ht="8" customHeight="1" x14ac:dyDescent="0.2">
      <c r="A3" s="157"/>
      <c r="B3" s="157"/>
      <c r="C3" s="157"/>
      <c r="D3" s="157"/>
      <c r="E3" s="157"/>
      <c r="F3" s="157"/>
      <c r="G3" s="157"/>
      <c r="H3" s="157"/>
      <c r="I3" s="157"/>
    </row>
    <row r="4" spans="1:9" ht="15" customHeight="1" x14ac:dyDescent="0.2">
      <c r="A4" s="238" t="s">
        <v>316</v>
      </c>
      <c r="B4" s="238"/>
      <c r="C4" s="238"/>
      <c r="D4" s="238"/>
      <c r="E4" s="238"/>
      <c r="F4" s="238"/>
      <c r="G4" s="238"/>
      <c r="H4" s="238"/>
      <c r="I4" s="238"/>
    </row>
    <row r="5" spans="1:9" ht="15" customHeight="1" thickBot="1" x14ac:dyDescent="0.25">
      <c r="I5" s="144" t="s">
        <v>313</v>
      </c>
    </row>
    <row r="6" spans="1:9" ht="18" customHeight="1" x14ac:dyDescent="0.2">
      <c r="A6" s="25"/>
      <c r="B6" s="239" t="s">
        <v>87</v>
      </c>
      <c r="C6" s="240"/>
      <c r="D6" s="241"/>
      <c r="E6" s="242" t="s">
        <v>90</v>
      </c>
      <c r="F6" s="228"/>
      <c r="G6" s="228"/>
      <c r="H6" s="228"/>
      <c r="I6" s="228"/>
    </row>
    <row r="7" spans="1:9" x14ac:dyDescent="0.2">
      <c r="A7" s="243" t="s">
        <v>88</v>
      </c>
      <c r="B7" s="26"/>
      <c r="C7" s="229" t="s">
        <v>0</v>
      </c>
      <c r="D7" s="229" t="s">
        <v>0</v>
      </c>
      <c r="E7" s="188" t="s">
        <v>1</v>
      </c>
      <c r="F7" s="188" t="s">
        <v>2</v>
      </c>
      <c r="G7" s="158" t="s">
        <v>3</v>
      </c>
      <c r="H7" s="158" t="s">
        <v>4</v>
      </c>
      <c r="I7" s="158" t="s">
        <v>5</v>
      </c>
    </row>
    <row r="8" spans="1:9" ht="7.5" customHeight="1" x14ac:dyDescent="0.2">
      <c r="A8" s="243"/>
      <c r="B8" s="26"/>
      <c r="C8" s="230"/>
      <c r="D8" s="230"/>
      <c r="E8" s="230" t="s">
        <v>13</v>
      </c>
      <c r="F8" s="230" t="s">
        <v>13</v>
      </c>
      <c r="G8" s="244" t="s">
        <v>14</v>
      </c>
      <c r="H8" s="244" t="s">
        <v>14</v>
      </c>
      <c r="I8" s="230" t="s">
        <v>15</v>
      </c>
    </row>
    <row r="9" spans="1:9" ht="6.75" customHeight="1" x14ac:dyDescent="0.2">
      <c r="A9" s="243"/>
      <c r="B9" s="26"/>
      <c r="C9" s="230" t="s">
        <v>16</v>
      </c>
      <c r="D9" s="230" t="s">
        <v>17</v>
      </c>
      <c r="E9" s="230"/>
      <c r="F9" s="230"/>
      <c r="G9" s="244"/>
      <c r="H9" s="244"/>
      <c r="I9" s="230"/>
    </row>
    <row r="10" spans="1:9" x14ac:dyDescent="0.2">
      <c r="A10" s="27"/>
      <c r="B10" s="28"/>
      <c r="C10" s="234"/>
      <c r="D10" s="234"/>
      <c r="E10" s="159" t="s">
        <v>18</v>
      </c>
      <c r="F10" s="159" t="s">
        <v>18</v>
      </c>
      <c r="G10" s="159" t="s">
        <v>18</v>
      </c>
      <c r="H10" s="159" t="s">
        <v>18</v>
      </c>
      <c r="I10" s="159" t="s">
        <v>18</v>
      </c>
    </row>
    <row r="11" spans="1:9" ht="18" customHeight="1" thickBot="1" x14ac:dyDescent="0.25">
      <c r="A11" s="142" t="s">
        <v>19</v>
      </c>
      <c r="B11" s="172">
        <v>1230</v>
      </c>
      <c r="C11" s="173">
        <v>1199</v>
      </c>
      <c r="D11" s="173">
        <v>31</v>
      </c>
      <c r="E11" s="173">
        <v>10</v>
      </c>
      <c r="F11" s="174" t="s">
        <v>20</v>
      </c>
      <c r="G11" s="173">
        <v>30</v>
      </c>
      <c r="H11" s="173">
        <v>325</v>
      </c>
      <c r="I11" s="173">
        <v>128</v>
      </c>
    </row>
    <row r="12" spans="1:9" ht="12.5" thickBot="1" x14ac:dyDescent="0.25"/>
    <row r="13" spans="1:9" ht="18" customHeight="1" x14ac:dyDescent="0.2">
      <c r="A13" s="36"/>
      <c r="B13" s="228" t="s">
        <v>90</v>
      </c>
      <c r="C13" s="228"/>
      <c r="D13" s="228"/>
      <c r="E13" s="228"/>
      <c r="F13" s="228"/>
      <c r="G13" s="228"/>
      <c r="H13" s="228"/>
    </row>
    <row r="14" spans="1:9" x14ac:dyDescent="0.2">
      <c r="A14" s="236" t="s">
        <v>88</v>
      </c>
      <c r="B14" s="34" t="s">
        <v>6</v>
      </c>
      <c r="C14" s="229" t="s">
        <v>7</v>
      </c>
      <c r="D14" s="229" t="s">
        <v>8</v>
      </c>
      <c r="E14" s="229" t="s">
        <v>9</v>
      </c>
      <c r="F14" s="229" t="s">
        <v>10</v>
      </c>
      <c r="G14" s="229" t="s">
        <v>11</v>
      </c>
      <c r="H14" s="231" t="s">
        <v>12</v>
      </c>
    </row>
    <row r="15" spans="1:9" x14ac:dyDescent="0.2">
      <c r="A15" s="236"/>
      <c r="B15" s="233" t="s">
        <v>15</v>
      </c>
      <c r="C15" s="230"/>
      <c r="D15" s="230"/>
      <c r="E15" s="230"/>
      <c r="F15" s="230"/>
      <c r="G15" s="230"/>
      <c r="H15" s="232"/>
    </row>
    <row r="16" spans="1:9" x14ac:dyDescent="0.2">
      <c r="A16" s="236"/>
      <c r="B16" s="233"/>
      <c r="C16" s="230" t="s">
        <v>18</v>
      </c>
      <c r="D16" s="230" t="s">
        <v>18</v>
      </c>
      <c r="E16" s="230" t="s">
        <v>18</v>
      </c>
      <c r="F16" s="230" t="s">
        <v>18</v>
      </c>
      <c r="G16" s="230" t="s">
        <v>18</v>
      </c>
      <c r="H16" s="232" t="s">
        <v>18</v>
      </c>
    </row>
    <row r="17" spans="1:9" x14ac:dyDescent="0.2">
      <c r="A17" s="37"/>
      <c r="B17" s="35" t="s">
        <v>18</v>
      </c>
      <c r="C17" s="234"/>
      <c r="D17" s="234"/>
      <c r="E17" s="234"/>
      <c r="F17" s="234"/>
      <c r="G17" s="234"/>
      <c r="H17" s="235"/>
    </row>
    <row r="18" spans="1:9" ht="18" customHeight="1" thickBot="1" x14ac:dyDescent="0.25">
      <c r="A18" s="143" t="s">
        <v>19</v>
      </c>
      <c r="B18" s="173">
        <v>173</v>
      </c>
      <c r="C18" s="173">
        <v>1.1000000000000001</v>
      </c>
      <c r="D18" s="173">
        <v>65</v>
      </c>
      <c r="E18" s="173">
        <v>18</v>
      </c>
      <c r="F18" s="173">
        <v>443</v>
      </c>
      <c r="G18" s="173">
        <v>6.2</v>
      </c>
      <c r="H18" s="174" t="s">
        <v>20</v>
      </c>
    </row>
    <row r="19" spans="1:9" ht="8" customHeight="1" x14ac:dyDescent="0.2"/>
    <row r="20" spans="1:9" ht="15" customHeight="1" x14ac:dyDescent="0.2">
      <c r="A20" s="24" t="s">
        <v>89</v>
      </c>
    </row>
    <row r="21" spans="1:9" ht="80" customHeight="1" x14ac:dyDescent="0.2"/>
    <row r="22" spans="1:9" ht="20" customHeight="1" x14ac:dyDescent="0.2">
      <c r="A22" s="226" t="s">
        <v>298</v>
      </c>
      <c r="B22" s="226"/>
      <c r="C22" s="226"/>
      <c r="D22" s="226"/>
      <c r="E22" s="226"/>
      <c r="F22" s="226"/>
      <c r="G22" s="226"/>
      <c r="H22" s="226"/>
      <c r="I22" s="226"/>
    </row>
    <row r="23" spans="1:9" ht="8" customHeight="1" x14ac:dyDescent="0.2">
      <c r="A23" s="157"/>
      <c r="B23" s="157"/>
      <c r="C23" s="157"/>
      <c r="D23" s="157"/>
      <c r="E23" s="157"/>
      <c r="F23" s="157"/>
      <c r="G23" s="157"/>
      <c r="H23" s="157"/>
      <c r="I23" s="157"/>
    </row>
    <row r="24" spans="1:9" ht="15" customHeight="1" x14ac:dyDescent="0.2">
      <c r="A24" s="227" t="s">
        <v>299</v>
      </c>
      <c r="B24" s="227"/>
      <c r="C24" s="227"/>
      <c r="D24" s="227"/>
      <c r="E24" s="227"/>
      <c r="F24" s="227"/>
      <c r="G24" s="227"/>
      <c r="H24" s="227"/>
      <c r="I24" s="227"/>
    </row>
    <row r="25" spans="1:9" ht="15" customHeight="1" thickBot="1" x14ac:dyDescent="0.25">
      <c r="A25" s="6"/>
      <c r="B25" s="6"/>
      <c r="C25" s="6"/>
      <c r="D25" s="6"/>
      <c r="E25" s="6"/>
      <c r="F25" s="6"/>
      <c r="G25" s="6"/>
      <c r="H25" s="6"/>
      <c r="I25" s="145" t="s">
        <v>217</v>
      </c>
    </row>
    <row r="26" spans="1:9" ht="18" customHeight="1" x14ac:dyDescent="0.2">
      <c r="A26" s="215" t="s">
        <v>60</v>
      </c>
      <c r="B26" s="218" t="s">
        <v>61</v>
      </c>
      <c r="C26" s="219"/>
      <c r="D26" s="218" t="s">
        <v>62</v>
      </c>
      <c r="E26" s="219"/>
      <c r="F26" s="218" t="s">
        <v>63</v>
      </c>
      <c r="G26" s="219"/>
      <c r="H26" s="218" t="s">
        <v>64</v>
      </c>
      <c r="I26" s="219"/>
    </row>
    <row r="27" spans="1:9" x14ac:dyDescent="0.2">
      <c r="A27" s="216"/>
      <c r="B27" s="221" t="s">
        <v>67</v>
      </c>
      <c r="C27" s="225" t="s">
        <v>218</v>
      </c>
      <c r="D27" s="221" t="s">
        <v>68</v>
      </c>
      <c r="E27" s="225" t="s">
        <v>218</v>
      </c>
      <c r="F27" s="221" t="s">
        <v>68</v>
      </c>
      <c r="G27" s="225" t="s">
        <v>218</v>
      </c>
      <c r="H27" s="221" t="s">
        <v>68</v>
      </c>
      <c r="I27" s="225" t="s">
        <v>218</v>
      </c>
    </row>
    <row r="28" spans="1:9" x14ac:dyDescent="0.2">
      <c r="A28" s="217"/>
      <c r="B28" s="222"/>
      <c r="C28" s="222"/>
      <c r="D28" s="222"/>
      <c r="E28" s="222"/>
      <c r="F28" s="222"/>
      <c r="G28" s="222"/>
      <c r="H28" s="222"/>
      <c r="I28" s="222"/>
    </row>
    <row r="29" spans="1:9" ht="18" customHeight="1" x14ac:dyDescent="0.2">
      <c r="A29" s="175" t="s">
        <v>265</v>
      </c>
      <c r="B29" s="146">
        <f t="shared" ref="B29:C32" si="0">D29+F29+H29+B38+D38+F38</f>
        <v>53745</v>
      </c>
      <c r="C29" s="8">
        <f t="shared" si="0"/>
        <v>7959547</v>
      </c>
      <c r="D29" s="8">
        <v>575</v>
      </c>
      <c r="E29" s="134">
        <v>342113</v>
      </c>
      <c r="F29" s="8">
        <v>391</v>
      </c>
      <c r="G29" s="8">
        <v>112590</v>
      </c>
      <c r="H29" s="8">
        <v>51120</v>
      </c>
      <c r="I29" s="8">
        <v>7097652</v>
      </c>
    </row>
    <row r="30" spans="1:9" ht="18" customHeight="1" x14ac:dyDescent="0.2">
      <c r="A30" s="176" t="s">
        <v>266</v>
      </c>
      <c r="B30" s="10">
        <f t="shared" si="0"/>
        <v>53802</v>
      </c>
      <c r="C30" s="8">
        <f t="shared" si="0"/>
        <v>7961291</v>
      </c>
      <c r="D30" s="8">
        <v>567</v>
      </c>
      <c r="E30" s="8">
        <v>336969</v>
      </c>
      <c r="F30" s="8">
        <v>391</v>
      </c>
      <c r="G30" s="8">
        <v>113403</v>
      </c>
      <c r="H30" s="8">
        <v>51136</v>
      </c>
      <c r="I30" s="8">
        <v>7087981</v>
      </c>
    </row>
    <row r="31" spans="1:9" ht="18" customHeight="1" x14ac:dyDescent="0.2">
      <c r="A31" s="176" t="s">
        <v>258</v>
      </c>
      <c r="B31" s="10">
        <f t="shared" si="0"/>
        <v>53829</v>
      </c>
      <c r="C31" s="8">
        <f t="shared" si="0"/>
        <v>7965221</v>
      </c>
      <c r="D31" s="8">
        <v>557</v>
      </c>
      <c r="E31" s="8">
        <v>326065</v>
      </c>
      <c r="F31" s="8">
        <v>387</v>
      </c>
      <c r="G31" s="8">
        <v>110923</v>
      </c>
      <c r="H31" s="8">
        <v>51181</v>
      </c>
      <c r="I31" s="8">
        <v>7103857</v>
      </c>
    </row>
    <row r="32" spans="1:9" ht="18" customHeight="1" x14ac:dyDescent="0.2">
      <c r="A32" s="176" t="s">
        <v>262</v>
      </c>
      <c r="B32" s="10">
        <f t="shared" si="0"/>
        <v>53837</v>
      </c>
      <c r="C32" s="133">
        <f t="shared" si="0"/>
        <v>7957908</v>
      </c>
      <c r="D32" s="12">
        <v>546</v>
      </c>
      <c r="E32" s="133">
        <v>319764</v>
      </c>
      <c r="F32" s="133">
        <v>388</v>
      </c>
      <c r="G32" s="133">
        <v>112501</v>
      </c>
      <c r="H32" s="133">
        <v>51202</v>
      </c>
      <c r="I32" s="133">
        <v>7109659</v>
      </c>
    </row>
    <row r="33" spans="1:9" ht="18" customHeight="1" thickBot="1" x14ac:dyDescent="0.25">
      <c r="A33" s="177" t="s">
        <v>263</v>
      </c>
      <c r="B33" s="147">
        <f>D33+F33+H33+B42+D42+F42</f>
        <v>53889</v>
      </c>
      <c r="C33" s="148">
        <f>E33+G33+I33+C42+E42+G42</f>
        <v>7954060</v>
      </c>
      <c r="D33" s="148">
        <v>497</v>
      </c>
      <c r="E33" s="148">
        <v>291530</v>
      </c>
      <c r="F33" s="148">
        <v>375</v>
      </c>
      <c r="G33" s="148">
        <v>107178</v>
      </c>
      <c r="H33" s="148">
        <v>51268</v>
      </c>
      <c r="I33" s="148">
        <v>7122117</v>
      </c>
    </row>
    <row r="34" spans="1:9" ht="12.5" thickBot="1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8" customHeight="1" x14ac:dyDescent="0.2">
      <c r="A35" s="215" t="s">
        <v>60</v>
      </c>
      <c r="B35" s="218" t="s">
        <v>65</v>
      </c>
      <c r="C35" s="219"/>
      <c r="D35" s="218" t="s">
        <v>252</v>
      </c>
      <c r="E35" s="219"/>
      <c r="F35" s="218" t="s">
        <v>66</v>
      </c>
      <c r="G35" s="220"/>
      <c r="H35" s="220"/>
      <c r="I35" s="220"/>
    </row>
    <row r="36" spans="1:9" x14ac:dyDescent="0.2">
      <c r="A36" s="216"/>
      <c r="B36" s="221" t="s">
        <v>68</v>
      </c>
      <c r="C36" s="225" t="s">
        <v>218</v>
      </c>
      <c r="D36" s="221" t="s">
        <v>68</v>
      </c>
      <c r="E36" s="225" t="s">
        <v>218</v>
      </c>
      <c r="F36" s="221" t="s">
        <v>68</v>
      </c>
      <c r="G36" s="225" t="s">
        <v>218</v>
      </c>
      <c r="H36" s="223" t="s">
        <v>253</v>
      </c>
      <c r="I36" s="224"/>
    </row>
    <row r="37" spans="1:9" x14ac:dyDescent="0.2">
      <c r="A37" s="217"/>
      <c r="B37" s="222"/>
      <c r="C37" s="222"/>
      <c r="D37" s="222"/>
      <c r="E37" s="222"/>
      <c r="F37" s="222"/>
      <c r="G37" s="222"/>
      <c r="H37" s="135" t="s">
        <v>68</v>
      </c>
      <c r="I37" s="136" t="s">
        <v>254</v>
      </c>
    </row>
    <row r="38" spans="1:9" ht="18" customHeight="1" x14ac:dyDescent="0.2">
      <c r="A38" s="7" t="str">
        <f>A29</f>
        <v>令和２年</v>
      </c>
      <c r="B38" s="8">
        <v>6</v>
      </c>
      <c r="C38" s="8">
        <v>4316</v>
      </c>
      <c r="D38" s="138">
        <v>0</v>
      </c>
      <c r="E38" s="138">
        <v>0</v>
      </c>
      <c r="F38" s="8">
        <v>1653</v>
      </c>
      <c r="G38" s="8">
        <v>402876</v>
      </c>
      <c r="H38" s="8">
        <v>110</v>
      </c>
      <c r="I38" s="8">
        <v>58780</v>
      </c>
    </row>
    <row r="39" spans="1:9" ht="18" customHeight="1" x14ac:dyDescent="0.2">
      <c r="A39" s="9" t="str">
        <f t="shared" ref="A39" si="1">A30</f>
        <v>令和３年</v>
      </c>
      <c r="B39" s="8">
        <v>6</v>
      </c>
      <c r="C39" s="8">
        <v>4316</v>
      </c>
      <c r="D39" s="138">
        <v>0</v>
      </c>
      <c r="E39" s="138">
        <v>0</v>
      </c>
      <c r="F39" s="8">
        <v>1702</v>
      </c>
      <c r="G39" s="8">
        <v>418622</v>
      </c>
      <c r="H39" s="8">
        <v>110</v>
      </c>
      <c r="I39" s="8">
        <v>58780</v>
      </c>
    </row>
    <row r="40" spans="1:9" ht="18" customHeight="1" x14ac:dyDescent="0.2">
      <c r="A40" s="9" t="str">
        <f>+A31</f>
        <v>令和４年</v>
      </c>
      <c r="B40" s="38">
        <v>6</v>
      </c>
      <c r="C40" s="8">
        <v>4316</v>
      </c>
      <c r="D40" s="138">
        <v>0</v>
      </c>
      <c r="E40" s="138">
        <v>0</v>
      </c>
      <c r="F40" s="8">
        <v>1698</v>
      </c>
      <c r="G40" s="8">
        <v>420060</v>
      </c>
      <c r="H40" s="8">
        <v>110</v>
      </c>
      <c r="I40" s="8">
        <v>58780</v>
      </c>
    </row>
    <row r="41" spans="1:9" ht="18" customHeight="1" x14ac:dyDescent="0.2">
      <c r="A41" s="11" t="str">
        <f>A32</f>
        <v>令和５年</v>
      </c>
      <c r="B41" s="10">
        <v>6</v>
      </c>
      <c r="C41" s="133">
        <v>4316</v>
      </c>
      <c r="D41" s="138">
        <v>0</v>
      </c>
      <c r="E41" s="138">
        <v>0</v>
      </c>
      <c r="F41" s="133">
        <v>1695</v>
      </c>
      <c r="G41" s="133">
        <v>411668</v>
      </c>
      <c r="H41" s="12">
        <v>110</v>
      </c>
      <c r="I41" s="133">
        <v>58779</v>
      </c>
    </row>
    <row r="42" spans="1:9" ht="18" customHeight="1" thickBot="1" x14ac:dyDescent="0.25">
      <c r="A42" s="137" t="str">
        <f>A33</f>
        <v>令和６年</v>
      </c>
      <c r="B42" s="147">
        <v>6</v>
      </c>
      <c r="C42" s="148">
        <v>4316</v>
      </c>
      <c r="D42" s="178">
        <v>0</v>
      </c>
      <c r="E42" s="178">
        <v>0</v>
      </c>
      <c r="F42" s="148">
        <v>1743</v>
      </c>
      <c r="G42" s="148">
        <v>428919</v>
      </c>
      <c r="H42" s="148">
        <v>110</v>
      </c>
      <c r="I42" s="148">
        <v>58779</v>
      </c>
    </row>
    <row r="43" spans="1:9" ht="8" customHeight="1" x14ac:dyDescent="0.2"/>
    <row r="44" spans="1:9" ht="15" customHeight="1" x14ac:dyDescent="0.2">
      <c r="A44" s="13" t="s">
        <v>69</v>
      </c>
      <c r="B44" s="5" t="s">
        <v>70</v>
      </c>
      <c r="C44" s="5"/>
      <c r="D44" s="5"/>
      <c r="E44" s="5"/>
      <c r="F44" s="5"/>
      <c r="G44" s="5"/>
      <c r="H44" s="5"/>
      <c r="I44" s="5"/>
    </row>
  </sheetData>
  <mergeCells count="55">
    <mergeCell ref="A2:I2"/>
    <mergeCell ref="A4:I4"/>
    <mergeCell ref="B6:D6"/>
    <mergeCell ref="E6:I6"/>
    <mergeCell ref="A7:A9"/>
    <mergeCell ref="C7:C8"/>
    <mergeCell ref="D7:D8"/>
    <mergeCell ref="E8:E9"/>
    <mergeCell ref="F8:F9"/>
    <mergeCell ref="G8:G9"/>
    <mergeCell ref="H8:H9"/>
    <mergeCell ref="I8:I9"/>
    <mergeCell ref="C9:C10"/>
    <mergeCell ref="D9:D10"/>
    <mergeCell ref="A14:A16"/>
    <mergeCell ref="C14:C15"/>
    <mergeCell ref="D14:D15"/>
    <mergeCell ref="E14:E15"/>
    <mergeCell ref="F14:F15"/>
    <mergeCell ref="B13:H13"/>
    <mergeCell ref="G14:G15"/>
    <mergeCell ref="H14:H15"/>
    <mergeCell ref="B15:B16"/>
    <mergeCell ref="C16:C17"/>
    <mergeCell ref="D16:D17"/>
    <mergeCell ref="E16:E17"/>
    <mergeCell ref="F16:F17"/>
    <mergeCell ref="G16:G17"/>
    <mergeCell ref="H16:H17"/>
    <mergeCell ref="A22:I22"/>
    <mergeCell ref="A24:I24"/>
    <mergeCell ref="A26:A28"/>
    <mergeCell ref="B26:C26"/>
    <mergeCell ref="D26:E26"/>
    <mergeCell ref="F26:G26"/>
    <mergeCell ref="H26:I26"/>
    <mergeCell ref="B27:B28"/>
    <mergeCell ref="C27:C28"/>
    <mergeCell ref="D27:D28"/>
    <mergeCell ref="E27:E28"/>
    <mergeCell ref="F27:F28"/>
    <mergeCell ref="G27:G28"/>
    <mergeCell ref="H27:H28"/>
    <mergeCell ref="I27:I28"/>
    <mergeCell ref="A35:A37"/>
    <mergeCell ref="B35:C35"/>
    <mergeCell ref="D35:E35"/>
    <mergeCell ref="F35:I35"/>
    <mergeCell ref="B36:B37"/>
    <mergeCell ref="H36:I36"/>
    <mergeCell ref="C36:C37"/>
    <mergeCell ref="D36:D37"/>
    <mergeCell ref="E36:E37"/>
    <mergeCell ref="F36:F37"/>
    <mergeCell ref="G36:G37"/>
  </mergeCells>
  <phoneticPr fontId="5"/>
  <pageMargins left="0.59055118110236227" right="0.59055118110236227" top="0.98425196850393704" bottom="0.59055118110236227" header="0.51181102362204722" footer="0.51181102362204722"/>
  <pageSetup paperSize="9" firstPageNumber="4" orientation="portrait" useFirstPageNumber="1" r:id="rId1"/>
  <headerFooter differentOddEven="1" alignWithMargins="0">
    <oddHeader>&amp;L〔１〕土地・気象</oddHeader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49"/>
  <sheetViews>
    <sheetView view="pageBreakPreview" zoomScaleNormal="100" zoomScaleSheetLayoutView="100" workbookViewId="0">
      <selection activeCell="AB5" sqref="AB5"/>
    </sheetView>
  </sheetViews>
  <sheetFormatPr defaultColWidth="9" defaultRowHeight="12" x14ac:dyDescent="0.2"/>
  <cols>
    <col min="1" max="1" width="7.26953125" style="44" customWidth="1"/>
    <col min="2" max="5" width="5.6328125" style="44" customWidth="1"/>
    <col min="6" max="6" width="6" style="44" customWidth="1"/>
    <col min="7" max="7" width="4.7265625" style="44" customWidth="1"/>
    <col min="8" max="8" width="5" style="44" customWidth="1"/>
    <col min="9" max="9" width="4.6328125" style="44" customWidth="1"/>
    <col min="10" max="16" width="5" style="44" customWidth="1"/>
    <col min="17" max="18" width="4.453125" style="44" customWidth="1"/>
    <col min="19" max="19" width="4.7265625" style="44" customWidth="1"/>
    <col min="20" max="37" width="5.08984375" style="44" customWidth="1"/>
    <col min="38" max="16384" width="9" style="44"/>
  </cols>
  <sheetData>
    <row r="1" spans="1:37" s="17" customFormat="1" ht="20" customHeight="1" x14ac:dyDescent="0.2">
      <c r="A1" s="200" t="s">
        <v>300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9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spans="1:37" s="17" customFormat="1" ht="12.75" customHeight="1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29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15" customHeight="1" x14ac:dyDescent="0.2">
      <c r="C3" s="44" t="s">
        <v>308</v>
      </c>
      <c r="S3" s="29"/>
    </row>
    <row r="4" spans="1:37" ht="15" customHeight="1" x14ac:dyDescent="0.2">
      <c r="B4" s="44" t="s">
        <v>256</v>
      </c>
      <c r="M4" s="18"/>
      <c r="N4" s="18"/>
      <c r="O4" s="18"/>
      <c r="P4" s="18"/>
      <c r="Q4" s="18"/>
      <c r="R4" s="18"/>
      <c r="S4" s="18"/>
    </row>
    <row r="5" spans="1:37" ht="15" customHeight="1" x14ac:dyDescent="0.2">
      <c r="B5" s="44" t="s">
        <v>307</v>
      </c>
      <c r="M5" s="18"/>
      <c r="N5" s="18"/>
      <c r="O5" s="18"/>
      <c r="P5" s="18"/>
      <c r="Q5" s="18"/>
      <c r="R5" s="18"/>
      <c r="S5" s="18"/>
    </row>
    <row r="6" spans="1:37" ht="15" customHeight="1" x14ac:dyDescent="0.2">
      <c r="B6" s="44" t="s">
        <v>91</v>
      </c>
      <c r="D6" s="29"/>
      <c r="E6" s="29"/>
      <c r="F6" s="29"/>
      <c r="G6" s="29"/>
      <c r="H6" s="29"/>
      <c r="I6" s="29"/>
      <c r="J6" s="29"/>
      <c r="K6" s="29"/>
      <c r="L6" s="29"/>
      <c r="M6" s="18"/>
      <c r="N6" s="18"/>
      <c r="O6" s="18"/>
      <c r="P6" s="18"/>
      <c r="Q6" s="18"/>
      <c r="R6" s="18"/>
      <c r="S6" s="18"/>
    </row>
    <row r="7" spans="1:37" ht="7.5" customHeight="1" thickBot="1" x14ac:dyDescent="0.25">
      <c r="A7" s="15"/>
    </row>
    <row r="8" spans="1:37" s="40" customFormat="1" ht="17.25" customHeight="1" x14ac:dyDescent="0.2">
      <c r="A8" s="245" t="s">
        <v>71</v>
      </c>
      <c r="B8" s="258" t="s">
        <v>92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152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</row>
    <row r="9" spans="1:37" s="40" customFormat="1" ht="17.25" customHeight="1" x14ac:dyDescent="0.2">
      <c r="A9" s="246"/>
      <c r="B9" s="264" t="s">
        <v>93</v>
      </c>
      <c r="C9" s="265"/>
      <c r="D9" s="264" t="s">
        <v>86</v>
      </c>
      <c r="E9" s="285"/>
      <c r="F9" s="285"/>
      <c r="G9" s="265"/>
      <c r="H9" s="264" t="s">
        <v>289</v>
      </c>
      <c r="I9" s="285"/>
      <c r="J9" s="265"/>
      <c r="K9" s="272" t="s">
        <v>248</v>
      </c>
      <c r="L9" s="264" t="s">
        <v>94</v>
      </c>
      <c r="M9" s="285"/>
      <c r="N9" s="285"/>
      <c r="O9" s="285"/>
      <c r="P9" s="265"/>
      <c r="Q9" s="248" t="s">
        <v>72</v>
      </c>
      <c r="R9" s="249"/>
      <c r="S9" s="152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</row>
    <row r="10" spans="1:37" s="40" customFormat="1" ht="17.25" customHeight="1" x14ac:dyDescent="0.2">
      <c r="A10" s="246"/>
      <c r="B10" s="260" t="s">
        <v>104</v>
      </c>
      <c r="C10" s="261"/>
      <c r="D10" s="248" t="s">
        <v>95</v>
      </c>
      <c r="E10" s="284"/>
      <c r="F10" s="248" t="s">
        <v>75</v>
      </c>
      <c r="G10" s="284"/>
      <c r="H10" s="266" t="s">
        <v>73</v>
      </c>
      <c r="I10" s="272" t="s">
        <v>249</v>
      </c>
      <c r="J10" s="272" t="s">
        <v>250</v>
      </c>
      <c r="K10" s="273"/>
      <c r="L10" s="286" t="s">
        <v>105</v>
      </c>
      <c r="M10" s="264" t="s">
        <v>74</v>
      </c>
      <c r="N10" s="285"/>
      <c r="O10" s="285"/>
      <c r="P10" s="265"/>
      <c r="Q10" s="250"/>
      <c r="R10" s="251"/>
      <c r="S10" s="39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</row>
    <row r="11" spans="1:37" s="40" customFormat="1" ht="17.25" customHeight="1" x14ac:dyDescent="0.2">
      <c r="A11" s="247"/>
      <c r="B11" s="262"/>
      <c r="C11" s="263"/>
      <c r="D11" s="252"/>
      <c r="E11" s="247"/>
      <c r="F11" s="252"/>
      <c r="G11" s="247"/>
      <c r="H11" s="267"/>
      <c r="I11" s="274"/>
      <c r="J11" s="274"/>
      <c r="K11" s="274"/>
      <c r="L11" s="287"/>
      <c r="M11" s="264" t="s">
        <v>96</v>
      </c>
      <c r="N11" s="265"/>
      <c r="O11" s="264" t="s">
        <v>97</v>
      </c>
      <c r="P11" s="265"/>
      <c r="Q11" s="252"/>
      <c r="R11" s="253"/>
      <c r="S11" s="39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</row>
    <row r="12" spans="1:37" s="40" customFormat="1" ht="17.25" customHeight="1" x14ac:dyDescent="0.2">
      <c r="A12" s="117"/>
      <c r="B12" s="131"/>
      <c r="C12" s="130" t="s">
        <v>76</v>
      </c>
      <c r="D12" s="130"/>
      <c r="E12" s="130" t="s">
        <v>80</v>
      </c>
      <c r="F12" s="130"/>
      <c r="G12" s="130" t="s">
        <v>80</v>
      </c>
      <c r="H12" s="70" t="s">
        <v>77</v>
      </c>
      <c r="I12" s="70" t="s">
        <v>77</v>
      </c>
      <c r="J12" s="70" t="s">
        <v>77</v>
      </c>
      <c r="K12" s="70" t="s">
        <v>78</v>
      </c>
      <c r="L12" s="130" t="s">
        <v>79</v>
      </c>
      <c r="M12" s="130"/>
      <c r="N12" s="130" t="s">
        <v>79</v>
      </c>
      <c r="O12" s="130"/>
      <c r="P12" s="130"/>
      <c r="Q12" s="130"/>
      <c r="R12" s="130" t="s">
        <v>81</v>
      </c>
      <c r="S12" s="42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</row>
    <row r="13" spans="1:37" s="40" customFormat="1" ht="17.25" customHeight="1" x14ac:dyDescent="0.2">
      <c r="A13" s="118" t="s">
        <v>265</v>
      </c>
      <c r="B13" s="291">
        <v>1015.2750000000001</v>
      </c>
      <c r="C13" s="292"/>
      <c r="D13" s="270">
        <v>1521.5</v>
      </c>
      <c r="E13" s="270"/>
      <c r="F13" s="294">
        <v>64</v>
      </c>
      <c r="G13" s="294"/>
      <c r="H13" s="114">
        <v>17.666666666666664</v>
      </c>
      <c r="I13" s="69">
        <v>35.700000000000003</v>
      </c>
      <c r="J13" s="69">
        <v>4.7</v>
      </c>
      <c r="K13" s="69">
        <v>65.166666666666671</v>
      </c>
      <c r="L13" s="69">
        <v>2.3666666666666663</v>
      </c>
      <c r="M13" s="290">
        <v>10.199999999999999</v>
      </c>
      <c r="N13" s="290"/>
      <c r="O13" s="278" t="s">
        <v>220</v>
      </c>
      <c r="P13" s="278"/>
      <c r="Q13" s="270">
        <v>2149.6</v>
      </c>
      <c r="R13" s="270"/>
      <c r="S13" s="43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</row>
    <row r="14" spans="1:37" s="40" customFormat="1" ht="17.25" customHeight="1" x14ac:dyDescent="0.2">
      <c r="A14" s="118" t="s">
        <v>266</v>
      </c>
      <c r="B14" s="291">
        <v>1015.6083333333335</v>
      </c>
      <c r="C14" s="292"/>
      <c r="D14" s="270">
        <v>2014.5</v>
      </c>
      <c r="E14" s="270"/>
      <c r="F14" s="294">
        <v>105</v>
      </c>
      <c r="G14" s="294"/>
      <c r="H14" s="114">
        <v>17.541666666666668</v>
      </c>
      <c r="I14" s="69">
        <v>32.5</v>
      </c>
      <c r="J14" s="69">
        <v>3</v>
      </c>
      <c r="K14" s="69">
        <v>65.5</v>
      </c>
      <c r="L14" s="69">
        <v>2.3499999999999996</v>
      </c>
      <c r="M14" s="290">
        <v>10.8</v>
      </c>
      <c r="N14" s="290"/>
      <c r="O14" s="278" t="s">
        <v>220</v>
      </c>
      <c r="P14" s="278"/>
      <c r="Q14" s="270">
        <v>2179.8000000000002</v>
      </c>
      <c r="R14" s="270"/>
      <c r="S14" s="43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s="40" customFormat="1" ht="17.25" customHeight="1" x14ac:dyDescent="0.2">
      <c r="A15" s="118" t="s">
        <v>258</v>
      </c>
      <c r="B15" s="291">
        <v>1015.3083333333333</v>
      </c>
      <c r="C15" s="292"/>
      <c r="D15" s="270">
        <v>1058</v>
      </c>
      <c r="E15" s="270"/>
      <c r="F15" s="294">
        <v>55.5</v>
      </c>
      <c r="G15" s="294"/>
      <c r="H15" s="114">
        <v>17.491666666666664</v>
      </c>
      <c r="I15" s="69">
        <v>33.799999999999997</v>
      </c>
      <c r="J15" s="69">
        <v>2.1</v>
      </c>
      <c r="K15" s="69">
        <v>64.833333333333329</v>
      </c>
      <c r="L15" s="69">
        <v>2.3666666666666667</v>
      </c>
      <c r="M15" s="290">
        <v>11</v>
      </c>
      <c r="N15" s="290"/>
      <c r="O15" s="278" t="s">
        <v>288</v>
      </c>
      <c r="P15" s="278"/>
      <c r="Q15" s="270">
        <v>2319.3799999999997</v>
      </c>
      <c r="R15" s="270"/>
      <c r="S15" s="43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s="40" customFormat="1" ht="17.25" customHeight="1" x14ac:dyDescent="0.2">
      <c r="A16" s="118" t="s">
        <v>262</v>
      </c>
      <c r="B16" s="291">
        <v>1015.8583333333332</v>
      </c>
      <c r="C16" s="292"/>
      <c r="D16" s="270">
        <v>1343.5</v>
      </c>
      <c r="E16" s="270"/>
      <c r="F16" s="294">
        <v>135.5</v>
      </c>
      <c r="G16" s="294"/>
      <c r="H16" s="114">
        <v>17.991666666666671</v>
      </c>
      <c r="I16" s="69">
        <v>33.700000000000003</v>
      </c>
      <c r="J16" s="69">
        <v>3.1</v>
      </c>
      <c r="K16" s="69">
        <v>64.916666666666671</v>
      </c>
      <c r="L16" s="69">
        <v>2.2916666666666665</v>
      </c>
      <c r="M16" s="290">
        <v>13.9</v>
      </c>
      <c r="N16" s="290"/>
      <c r="O16" s="278" t="s">
        <v>260</v>
      </c>
      <c r="P16" s="278"/>
      <c r="Q16" s="270">
        <v>2323.9</v>
      </c>
      <c r="R16" s="270"/>
      <c r="S16" s="43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</row>
    <row r="17" spans="1:37" s="55" customFormat="1" ht="17.25" customHeight="1" x14ac:dyDescent="0.2">
      <c r="A17" s="180" t="s">
        <v>263</v>
      </c>
      <c r="B17" s="295">
        <f>AVERAGE(B19:C30)</f>
        <v>1015.2583333333333</v>
      </c>
      <c r="C17" s="296"/>
      <c r="D17" s="269">
        <f>SUM(D19:E30)</f>
        <v>1590</v>
      </c>
      <c r="E17" s="269"/>
      <c r="F17" s="293">
        <f>MAX(F19:G30)</f>
        <v>108.5</v>
      </c>
      <c r="G17" s="293"/>
      <c r="H17" s="115">
        <f t="shared" ref="H17:L17" si="0">AVERAGE(H19:H30)</f>
        <v>18.374999999999996</v>
      </c>
      <c r="I17" s="115">
        <f>MAX(I19:I30)</f>
        <v>35.4</v>
      </c>
      <c r="J17" s="115">
        <f>MIN(J19:J30)</f>
        <v>3.6</v>
      </c>
      <c r="K17" s="115">
        <f t="shared" si="0"/>
        <v>66</v>
      </c>
      <c r="L17" s="115">
        <f t="shared" si="0"/>
        <v>2.4499999999999997</v>
      </c>
      <c r="M17" s="289">
        <f>MAX(M19:N30)</f>
        <v>10.199999999999999</v>
      </c>
      <c r="N17" s="289"/>
      <c r="O17" s="288" t="s">
        <v>260</v>
      </c>
      <c r="P17" s="288"/>
      <c r="Q17" s="269">
        <f>SUM(Q19:R30)</f>
        <v>2184.6</v>
      </c>
      <c r="R17" s="269"/>
      <c r="S17" s="5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</row>
    <row r="18" spans="1:37" s="55" customFormat="1" ht="9" customHeight="1" x14ac:dyDescent="0.2">
      <c r="A18" s="119"/>
      <c r="B18" s="156"/>
      <c r="C18" s="156"/>
      <c r="D18" s="154"/>
      <c r="E18" s="111"/>
      <c r="F18" s="111"/>
      <c r="G18" s="155"/>
      <c r="H18" s="115"/>
      <c r="I18" s="115"/>
      <c r="J18" s="115"/>
      <c r="K18" s="116"/>
      <c r="L18" s="115"/>
      <c r="M18" s="129"/>
      <c r="N18" s="129"/>
      <c r="O18" s="155"/>
      <c r="P18" s="154"/>
      <c r="Q18" s="155"/>
      <c r="R18" s="112"/>
      <c r="S18" s="5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</row>
    <row r="19" spans="1:37" s="40" customFormat="1" ht="17.25" customHeight="1" x14ac:dyDescent="0.2">
      <c r="A19" s="181" t="s">
        <v>267</v>
      </c>
      <c r="B19" s="254">
        <v>1020.9</v>
      </c>
      <c r="C19" s="255"/>
      <c r="D19" s="282">
        <v>23.5</v>
      </c>
      <c r="E19" s="282"/>
      <c r="F19" s="283">
        <v>10</v>
      </c>
      <c r="G19" s="283"/>
      <c r="H19" s="114">
        <v>7.1</v>
      </c>
      <c r="I19" s="114">
        <v>10.8</v>
      </c>
      <c r="J19" s="69">
        <v>3.6</v>
      </c>
      <c r="K19" s="182">
        <v>63</v>
      </c>
      <c r="L19" s="69">
        <v>2.2000000000000002</v>
      </c>
      <c r="M19" s="271">
        <v>7.2</v>
      </c>
      <c r="N19" s="271"/>
      <c r="O19" s="278" t="s">
        <v>290</v>
      </c>
      <c r="P19" s="278"/>
      <c r="Q19" s="268">
        <v>152.1</v>
      </c>
      <c r="R19" s="268"/>
      <c r="S19" s="43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</row>
    <row r="20" spans="1:37" s="40" customFormat="1" ht="17.25" customHeight="1" x14ac:dyDescent="0.2">
      <c r="A20" s="118" t="s">
        <v>268</v>
      </c>
      <c r="B20" s="254">
        <v>1022.3</v>
      </c>
      <c r="C20" s="255"/>
      <c r="D20" s="282">
        <v>92.5</v>
      </c>
      <c r="E20" s="282"/>
      <c r="F20" s="283">
        <v>15.5</v>
      </c>
      <c r="G20" s="283"/>
      <c r="H20" s="114">
        <v>8.4</v>
      </c>
      <c r="I20" s="114">
        <v>12.3</v>
      </c>
      <c r="J20" s="69">
        <v>5.2</v>
      </c>
      <c r="K20" s="182">
        <v>67</v>
      </c>
      <c r="L20" s="69">
        <v>2.4</v>
      </c>
      <c r="M20" s="271">
        <v>6.9</v>
      </c>
      <c r="N20" s="271"/>
      <c r="O20" s="278" t="s">
        <v>291</v>
      </c>
      <c r="P20" s="278"/>
      <c r="Q20" s="268">
        <v>115.7</v>
      </c>
      <c r="R20" s="268"/>
      <c r="S20" s="43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</row>
    <row r="21" spans="1:37" s="40" customFormat="1" ht="17.25" customHeight="1" x14ac:dyDescent="0.2">
      <c r="A21" s="118" t="s">
        <v>269</v>
      </c>
      <c r="B21" s="254">
        <v>1016.6</v>
      </c>
      <c r="C21" s="255"/>
      <c r="D21" s="282">
        <v>154.5</v>
      </c>
      <c r="E21" s="282"/>
      <c r="F21" s="283">
        <v>28</v>
      </c>
      <c r="G21" s="283"/>
      <c r="H21" s="114">
        <v>9.5</v>
      </c>
      <c r="I21" s="114">
        <v>13.5</v>
      </c>
      <c r="J21" s="69">
        <v>6</v>
      </c>
      <c r="K21" s="182">
        <v>63</v>
      </c>
      <c r="L21" s="69">
        <v>2.7</v>
      </c>
      <c r="M21" s="271">
        <v>8</v>
      </c>
      <c r="N21" s="271"/>
      <c r="O21" s="278" t="s">
        <v>292</v>
      </c>
      <c r="P21" s="278"/>
      <c r="Q21" s="268">
        <v>159.1</v>
      </c>
      <c r="R21" s="268"/>
      <c r="S21" s="43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</row>
    <row r="22" spans="1:37" s="40" customFormat="1" ht="17.25" customHeight="1" x14ac:dyDescent="0.2">
      <c r="A22" s="118" t="s">
        <v>270</v>
      </c>
      <c r="B22" s="254">
        <v>1014.1</v>
      </c>
      <c r="C22" s="255"/>
      <c r="D22" s="282">
        <v>150.5</v>
      </c>
      <c r="E22" s="282"/>
      <c r="F22" s="283">
        <v>44.5</v>
      </c>
      <c r="G22" s="283"/>
      <c r="H22" s="114">
        <v>17.8</v>
      </c>
      <c r="I22" s="114">
        <v>22.6</v>
      </c>
      <c r="J22" s="69">
        <v>13.9</v>
      </c>
      <c r="K22" s="182">
        <v>65</v>
      </c>
      <c r="L22" s="69">
        <v>2.2999999999999998</v>
      </c>
      <c r="M22" s="271">
        <v>6.6</v>
      </c>
      <c r="N22" s="271"/>
      <c r="O22" s="278" t="s">
        <v>293</v>
      </c>
      <c r="P22" s="278"/>
      <c r="Q22" s="268">
        <v>154.9</v>
      </c>
      <c r="R22" s="268"/>
      <c r="S22" s="43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</row>
    <row r="23" spans="1:37" s="40" customFormat="1" ht="17.25" customHeight="1" x14ac:dyDescent="0.2">
      <c r="A23" s="118" t="s">
        <v>271</v>
      </c>
      <c r="B23" s="254">
        <v>1014.2</v>
      </c>
      <c r="C23" s="255"/>
      <c r="D23" s="282">
        <v>205.5</v>
      </c>
      <c r="E23" s="282"/>
      <c r="F23" s="283">
        <v>108.5</v>
      </c>
      <c r="G23" s="283"/>
      <c r="H23" s="114">
        <v>19.399999999999999</v>
      </c>
      <c r="I23" s="114">
        <v>24.4</v>
      </c>
      <c r="J23" s="69">
        <v>15.1</v>
      </c>
      <c r="K23" s="182">
        <v>65</v>
      </c>
      <c r="L23" s="69">
        <v>2.4</v>
      </c>
      <c r="M23" s="271">
        <v>8.5</v>
      </c>
      <c r="N23" s="271"/>
      <c r="O23" s="278" t="s">
        <v>294</v>
      </c>
      <c r="P23" s="278"/>
      <c r="Q23" s="268">
        <v>215.8</v>
      </c>
      <c r="R23" s="268"/>
      <c r="S23" s="43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s="40" customFormat="1" ht="17.25" customHeight="1" x14ac:dyDescent="0.2">
      <c r="A24" s="118" t="s">
        <v>272</v>
      </c>
      <c r="B24" s="254">
        <v>1009.5</v>
      </c>
      <c r="C24" s="297"/>
      <c r="D24" s="282">
        <v>297</v>
      </c>
      <c r="E24" s="282"/>
      <c r="F24" s="283">
        <v>81.5</v>
      </c>
      <c r="G24" s="283"/>
      <c r="H24" s="114">
        <v>23.9</v>
      </c>
      <c r="I24" s="114">
        <v>28.7</v>
      </c>
      <c r="J24" s="69">
        <v>20.2</v>
      </c>
      <c r="K24" s="182">
        <v>71</v>
      </c>
      <c r="L24" s="69">
        <v>2.2999999999999998</v>
      </c>
      <c r="M24" s="271">
        <v>9.1</v>
      </c>
      <c r="N24" s="271"/>
      <c r="O24" s="278" t="s">
        <v>220</v>
      </c>
      <c r="P24" s="278"/>
      <c r="Q24" s="268">
        <v>183.4</v>
      </c>
      <c r="R24" s="268"/>
      <c r="S24" s="43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s="40" customFormat="1" ht="17.25" customHeight="1" x14ac:dyDescent="0.2">
      <c r="A25" s="118" t="s">
        <v>273</v>
      </c>
      <c r="B25" s="254">
        <v>1009.8</v>
      </c>
      <c r="C25" s="255"/>
      <c r="D25" s="282">
        <v>165</v>
      </c>
      <c r="E25" s="282"/>
      <c r="F25" s="283">
        <v>50.5</v>
      </c>
      <c r="G25" s="283"/>
      <c r="H25" s="114">
        <v>29.6</v>
      </c>
      <c r="I25" s="114">
        <v>33.5</v>
      </c>
      <c r="J25" s="69">
        <v>26.8</v>
      </c>
      <c r="K25" s="182">
        <v>71</v>
      </c>
      <c r="L25" s="69">
        <v>2.7</v>
      </c>
      <c r="M25" s="271">
        <v>8.8000000000000007</v>
      </c>
      <c r="N25" s="271"/>
      <c r="O25" s="278" t="s">
        <v>220</v>
      </c>
      <c r="P25" s="278"/>
      <c r="Q25" s="268">
        <v>228.4</v>
      </c>
      <c r="R25" s="268"/>
      <c r="S25" s="43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</row>
    <row r="26" spans="1:37" s="40" customFormat="1" ht="17.25" customHeight="1" x14ac:dyDescent="0.2">
      <c r="A26" s="118" t="s">
        <v>274</v>
      </c>
      <c r="B26" s="254">
        <v>1007.1</v>
      </c>
      <c r="C26" s="255"/>
      <c r="D26" s="282">
        <v>162.5</v>
      </c>
      <c r="E26" s="282"/>
      <c r="F26" s="283">
        <v>34.5</v>
      </c>
      <c r="G26" s="283"/>
      <c r="H26" s="114">
        <v>30.4</v>
      </c>
      <c r="I26" s="114">
        <v>35.4</v>
      </c>
      <c r="J26" s="69">
        <v>26.9</v>
      </c>
      <c r="K26" s="182">
        <v>67</v>
      </c>
      <c r="L26" s="69">
        <v>2.5</v>
      </c>
      <c r="M26" s="271">
        <v>10.199999999999999</v>
      </c>
      <c r="N26" s="271"/>
      <c r="O26" s="278" t="s">
        <v>290</v>
      </c>
      <c r="P26" s="278"/>
      <c r="Q26" s="268">
        <v>250.2</v>
      </c>
      <c r="R26" s="268"/>
      <c r="S26" s="43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</row>
    <row r="27" spans="1:37" s="40" customFormat="1" ht="17.25" customHeight="1" x14ac:dyDescent="0.2">
      <c r="A27" s="118" t="s">
        <v>275</v>
      </c>
      <c r="B27" s="254">
        <v>1012.7</v>
      </c>
      <c r="C27" s="255"/>
      <c r="D27" s="282">
        <v>94.5</v>
      </c>
      <c r="E27" s="282"/>
      <c r="F27" s="283">
        <v>24</v>
      </c>
      <c r="G27" s="283"/>
      <c r="H27" s="114">
        <v>28.6</v>
      </c>
      <c r="I27" s="114">
        <v>33</v>
      </c>
      <c r="J27" s="69">
        <v>25.5</v>
      </c>
      <c r="K27" s="182">
        <v>68</v>
      </c>
      <c r="L27" s="69">
        <v>2.5</v>
      </c>
      <c r="M27" s="271">
        <v>8.9</v>
      </c>
      <c r="N27" s="271"/>
      <c r="O27" s="278" t="s">
        <v>292</v>
      </c>
      <c r="P27" s="278"/>
      <c r="Q27" s="268">
        <v>212.3</v>
      </c>
      <c r="R27" s="268"/>
      <c r="S27" s="43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</row>
    <row r="28" spans="1:37" s="40" customFormat="1" ht="17.25" customHeight="1" x14ac:dyDescent="0.2">
      <c r="A28" s="118" t="s">
        <v>276</v>
      </c>
      <c r="B28" s="254">
        <v>1017.9</v>
      </c>
      <c r="C28" s="255"/>
      <c r="D28" s="282">
        <v>116.5</v>
      </c>
      <c r="E28" s="282"/>
      <c r="F28" s="283">
        <v>32</v>
      </c>
      <c r="G28" s="283"/>
      <c r="H28" s="114">
        <v>22.1</v>
      </c>
      <c r="I28" s="114">
        <v>26.4</v>
      </c>
      <c r="J28" s="69">
        <v>18.8</v>
      </c>
      <c r="K28" s="182">
        <v>69</v>
      </c>
      <c r="L28" s="69">
        <v>2.5</v>
      </c>
      <c r="M28" s="271">
        <v>7.5</v>
      </c>
      <c r="N28" s="271"/>
      <c r="O28" s="278" t="s">
        <v>293</v>
      </c>
      <c r="P28" s="278"/>
      <c r="Q28" s="268">
        <v>154.4</v>
      </c>
      <c r="R28" s="268"/>
      <c r="S28" s="43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</row>
    <row r="29" spans="1:37" s="40" customFormat="1" ht="17.25" customHeight="1" x14ac:dyDescent="0.2">
      <c r="A29" s="118" t="s">
        <v>277</v>
      </c>
      <c r="B29" s="254">
        <v>1019.4</v>
      </c>
      <c r="C29" s="255"/>
      <c r="D29" s="282">
        <v>122</v>
      </c>
      <c r="E29" s="282"/>
      <c r="F29" s="283">
        <v>53.5</v>
      </c>
      <c r="G29" s="283"/>
      <c r="H29" s="114">
        <v>15.1</v>
      </c>
      <c r="I29" s="114">
        <v>19.2</v>
      </c>
      <c r="J29" s="69">
        <v>11.8</v>
      </c>
      <c r="K29" s="182">
        <v>65</v>
      </c>
      <c r="L29" s="69">
        <v>2.5</v>
      </c>
      <c r="M29" s="271">
        <v>7.7</v>
      </c>
      <c r="N29" s="271"/>
      <c r="O29" s="278" t="s">
        <v>293</v>
      </c>
      <c r="P29" s="278"/>
      <c r="Q29" s="268">
        <v>173.4</v>
      </c>
      <c r="R29" s="268"/>
      <c r="S29" s="43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s="40" customFormat="1" ht="17.25" customHeight="1" thickBot="1" x14ac:dyDescent="0.25">
      <c r="A30" s="120" t="s">
        <v>278</v>
      </c>
      <c r="B30" s="256">
        <v>1018.6</v>
      </c>
      <c r="C30" s="257"/>
      <c r="D30" s="279">
        <v>6</v>
      </c>
      <c r="E30" s="279"/>
      <c r="F30" s="281">
        <v>5</v>
      </c>
      <c r="G30" s="281"/>
      <c r="H30" s="183">
        <v>8.6</v>
      </c>
      <c r="I30" s="183">
        <v>12.4</v>
      </c>
      <c r="J30" s="183">
        <v>5.6</v>
      </c>
      <c r="K30" s="184">
        <v>58</v>
      </c>
      <c r="L30" s="183">
        <v>2.4</v>
      </c>
      <c r="M30" s="280">
        <v>7.1</v>
      </c>
      <c r="N30" s="280"/>
      <c r="O30" s="277" t="s">
        <v>290</v>
      </c>
      <c r="P30" s="277"/>
      <c r="Q30" s="279">
        <v>184.9</v>
      </c>
      <c r="R30" s="279"/>
      <c r="S30" s="43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ht="17.25" customHeight="1" x14ac:dyDescent="0.2">
      <c r="A31" s="20"/>
      <c r="B31" s="21"/>
      <c r="C31" s="30"/>
      <c r="D31" s="30"/>
      <c r="E31" s="30"/>
      <c r="F31" s="30"/>
      <c r="G31" s="30"/>
      <c r="H31" s="30"/>
      <c r="I31" s="30"/>
      <c r="J31" s="22"/>
      <c r="K31" s="23"/>
      <c r="L31" s="30"/>
      <c r="M31" s="128"/>
      <c r="N31" s="31"/>
      <c r="O31" s="30"/>
      <c r="P31" s="32"/>
      <c r="Q31" s="19"/>
      <c r="R31" s="19"/>
      <c r="S31" s="19"/>
      <c r="U31" s="15"/>
    </row>
    <row r="32" spans="1:37" ht="17.25" customHeight="1" x14ac:dyDescent="0.2">
      <c r="A32" s="20"/>
      <c r="B32" s="21"/>
      <c r="C32" s="30"/>
      <c r="D32" s="30"/>
      <c r="E32" s="30"/>
      <c r="F32" s="22"/>
      <c r="G32" s="23"/>
      <c r="H32" s="30"/>
      <c r="I32" s="128"/>
      <c r="J32" s="31"/>
      <c r="K32" s="30"/>
      <c r="L32" s="32"/>
      <c r="M32" s="14"/>
      <c r="N32" s="19"/>
      <c r="O32" s="19"/>
      <c r="P32" s="19"/>
      <c r="Q32" s="19"/>
      <c r="R32" s="19"/>
      <c r="S32" s="19"/>
    </row>
    <row r="33" spans="1:37" ht="15" customHeight="1" x14ac:dyDescent="0.2">
      <c r="C33" s="44" t="s">
        <v>309</v>
      </c>
    </row>
    <row r="34" spans="1:37" ht="7.5" customHeight="1" x14ac:dyDescent="0.2"/>
    <row r="35" spans="1:37" ht="15" customHeight="1" x14ac:dyDescent="0.2">
      <c r="B35" s="15" t="s">
        <v>255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37" s="15" customFormat="1" ht="7.5" customHeight="1" thickBot="1" x14ac:dyDescent="0.25"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:37" s="40" customFormat="1" ht="17.25" customHeight="1" x14ac:dyDescent="0.2">
      <c r="A37" s="245" t="s">
        <v>98</v>
      </c>
      <c r="B37" s="185" t="s">
        <v>265</v>
      </c>
      <c r="C37" s="185" t="s">
        <v>266</v>
      </c>
      <c r="D37" s="185" t="s">
        <v>258</v>
      </c>
      <c r="E37" s="185" t="s">
        <v>262</v>
      </c>
      <c r="F37" s="275" t="s">
        <v>264</v>
      </c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37" s="40" customFormat="1" ht="17.25" customHeight="1" x14ac:dyDescent="0.2">
      <c r="A38" s="247"/>
      <c r="B38" s="74" t="s">
        <v>99</v>
      </c>
      <c r="C38" s="74" t="s">
        <v>99</v>
      </c>
      <c r="D38" s="74" t="s">
        <v>99</v>
      </c>
      <c r="E38" s="74" t="s">
        <v>99</v>
      </c>
      <c r="F38" s="132" t="s">
        <v>99</v>
      </c>
      <c r="G38" s="41" t="s">
        <v>279</v>
      </c>
      <c r="H38" s="41" t="s">
        <v>280</v>
      </c>
      <c r="I38" s="41" t="s">
        <v>281</v>
      </c>
      <c r="J38" s="41" t="s">
        <v>282</v>
      </c>
      <c r="K38" s="41" t="s">
        <v>283</v>
      </c>
      <c r="L38" s="41" t="s">
        <v>284</v>
      </c>
      <c r="M38" s="41" t="s">
        <v>285</v>
      </c>
      <c r="N38" s="41" t="s">
        <v>286</v>
      </c>
      <c r="O38" s="41" t="s">
        <v>287</v>
      </c>
      <c r="P38" s="41" t="s">
        <v>83</v>
      </c>
      <c r="Q38" s="41" t="s">
        <v>84</v>
      </c>
      <c r="R38" s="153" t="s">
        <v>85</v>
      </c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</row>
    <row r="39" spans="1:37" s="40" customFormat="1" ht="17.25" customHeight="1" x14ac:dyDescent="0.2">
      <c r="A39" s="71" t="s">
        <v>86</v>
      </c>
      <c r="B39" s="68" t="s">
        <v>80</v>
      </c>
      <c r="C39" s="68" t="s">
        <v>80</v>
      </c>
      <c r="D39" s="68" t="s">
        <v>80</v>
      </c>
      <c r="E39" s="68" t="s">
        <v>80</v>
      </c>
      <c r="F39" s="58" t="s">
        <v>80</v>
      </c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:37" s="40" customFormat="1" ht="17.25" customHeight="1" x14ac:dyDescent="0.2">
      <c r="A40" s="72" t="s">
        <v>100</v>
      </c>
      <c r="B40" s="121">
        <v>1566</v>
      </c>
      <c r="C40" s="121">
        <v>1979</v>
      </c>
      <c r="D40" s="121">
        <v>1327.5</v>
      </c>
      <c r="E40" s="121">
        <v>1259</v>
      </c>
      <c r="F40" s="149">
        <f>SUM(G40:R40)</f>
        <v>1470.5</v>
      </c>
      <c r="G40" s="186">
        <v>28</v>
      </c>
      <c r="H40" s="186">
        <v>90</v>
      </c>
      <c r="I40" s="186">
        <v>169</v>
      </c>
      <c r="J40" s="186">
        <v>144.5</v>
      </c>
      <c r="K40" s="186">
        <v>199</v>
      </c>
      <c r="L40" s="186">
        <v>284</v>
      </c>
      <c r="M40" s="186">
        <v>144.5</v>
      </c>
      <c r="N40" s="186">
        <v>134</v>
      </c>
      <c r="O40" s="186">
        <v>39.5</v>
      </c>
      <c r="P40" s="186">
        <v>114</v>
      </c>
      <c r="Q40" s="186">
        <v>122.5</v>
      </c>
      <c r="R40" s="186">
        <v>1.5</v>
      </c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:37" s="40" customFormat="1" ht="17.25" customHeight="1" x14ac:dyDescent="0.2">
      <c r="A41" s="72" t="s">
        <v>101</v>
      </c>
      <c r="B41" s="121">
        <v>1401.5</v>
      </c>
      <c r="C41" s="121">
        <v>1785.5</v>
      </c>
      <c r="D41" s="121">
        <v>1190</v>
      </c>
      <c r="E41" s="121">
        <v>1311.5</v>
      </c>
      <c r="F41" s="149">
        <f>SUM(G41:R41)</f>
        <v>1436.5</v>
      </c>
      <c r="G41" s="186">
        <v>25</v>
      </c>
      <c r="H41" s="186">
        <v>100.5</v>
      </c>
      <c r="I41" s="186">
        <v>165</v>
      </c>
      <c r="J41" s="186">
        <v>128.5</v>
      </c>
      <c r="K41" s="186">
        <v>229.5</v>
      </c>
      <c r="L41" s="186">
        <v>229.5</v>
      </c>
      <c r="M41" s="186">
        <v>108.5</v>
      </c>
      <c r="N41" s="186">
        <v>150</v>
      </c>
      <c r="O41" s="186">
        <v>61</v>
      </c>
      <c r="P41" s="186">
        <v>123.5</v>
      </c>
      <c r="Q41" s="186">
        <v>114.5</v>
      </c>
      <c r="R41" s="186">
        <v>1</v>
      </c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:37" s="40" customFormat="1" ht="17.25" customHeight="1" x14ac:dyDescent="0.2">
      <c r="A42" s="72" t="s">
        <v>102</v>
      </c>
      <c r="B42" s="121">
        <v>1525.5</v>
      </c>
      <c r="C42" s="121">
        <v>2019</v>
      </c>
      <c r="D42" s="121">
        <v>1246.5</v>
      </c>
      <c r="E42" s="121">
        <v>1599.5</v>
      </c>
      <c r="F42" s="149">
        <f>SUM(G42:R42)</f>
        <v>1805.5</v>
      </c>
      <c r="G42" s="186">
        <v>38.5</v>
      </c>
      <c r="H42" s="186">
        <v>104</v>
      </c>
      <c r="I42" s="186">
        <v>193</v>
      </c>
      <c r="J42" s="186">
        <v>179.5</v>
      </c>
      <c r="K42" s="186">
        <v>218.5</v>
      </c>
      <c r="L42" s="186">
        <v>370</v>
      </c>
      <c r="M42" s="187">
        <v>194</v>
      </c>
      <c r="N42" s="186">
        <v>130.5</v>
      </c>
      <c r="O42" s="186">
        <v>92.5</v>
      </c>
      <c r="P42" s="186">
        <v>125.5</v>
      </c>
      <c r="Q42" s="186">
        <v>154</v>
      </c>
      <c r="R42" s="186">
        <v>5.5</v>
      </c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</row>
    <row r="43" spans="1:37" s="40" customFormat="1" ht="12.75" customHeight="1" x14ac:dyDescent="0.2">
      <c r="A43" s="71"/>
      <c r="B43" s="68"/>
      <c r="C43" s="57"/>
      <c r="D43" s="57"/>
      <c r="E43" s="57"/>
      <c r="F43" s="113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s="40" customFormat="1" ht="17.25" customHeight="1" x14ac:dyDescent="0.2">
      <c r="A44" s="71" t="s">
        <v>82</v>
      </c>
      <c r="B44" s="69" t="s">
        <v>77</v>
      </c>
      <c r="C44" s="57" t="s">
        <v>77</v>
      </c>
      <c r="D44" s="57" t="s">
        <v>77</v>
      </c>
      <c r="E44" s="57" t="s">
        <v>77</v>
      </c>
      <c r="F44" s="58" t="s">
        <v>77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:37" s="40" customFormat="1" ht="17.25" customHeight="1" x14ac:dyDescent="0.2">
      <c r="A45" s="72" t="s">
        <v>100</v>
      </c>
      <c r="B45" s="56">
        <v>16.749999999999996</v>
      </c>
      <c r="C45" s="57">
        <v>16.749999999999996</v>
      </c>
      <c r="D45" s="57">
        <v>16.616666666666667</v>
      </c>
      <c r="E45" s="57">
        <v>17.208333333333332</v>
      </c>
      <c r="F45" s="58">
        <f>AVERAGE(G45:R45)</f>
        <v>17.766666666666666</v>
      </c>
      <c r="G45" s="67">
        <v>6</v>
      </c>
      <c r="H45" s="67">
        <v>7.6</v>
      </c>
      <c r="I45" s="67">
        <v>8.8000000000000007</v>
      </c>
      <c r="J45" s="67">
        <v>17.5</v>
      </c>
      <c r="K45" s="67">
        <v>19</v>
      </c>
      <c r="L45" s="67">
        <v>23.7</v>
      </c>
      <c r="M45" s="67">
        <v>29.2</v>
      </c>
      <c r="N45" s="67">
        <v>30</v>
      </c>
      <c r="O45" s="67">
        <v>28.4</v>
      </c>
      <c r="P45" s="67">
        <v>21.6</v>
      </c>
      <c r="Q45" s="67">
        <v>14.2</v>
      </c>
      <c r="R45" s="67">
        <v>7.2</v>
      </c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37" s="40" customFormat="1" ht="17.25" customHeight="1" x14ac:dyDescent="0.2">
      <c r="A46" s="72" t="s">
        <v>101</v>
      </c>
      <c r="B46" s="56">
        <v>16.941666666666666</v>
      </c>
      <c r="C46" s="57">
        <v>16.983333333333334</v>
      </c>
      <c r="D46" s="57">
        <v>16.808333333333334</v>
      </c>
      <c r="E46" s="57">
        <v>26.433333333333334</v>
      </c>
      <c r="F46" s="58">
        <f>AVERAGE(G46:R46)</f>
        <v>17.799999999999997</v>
      </c>
      <c r="G46" s="67">
        <v>6.2</v>
      </c>
      <c r="H46" s="67">
        <v>7.7</v>
      </c>
      <c r="I46" s="67">
        <v>8.9</v>
      </c>
      <c r="J46" s="67">
        <v>17.399999999999999</v>
      </c>
      <c r="K46" s="67">
        <v>18.899999999999999</v>
      </c>
      <c r="L46" s="67">
        <v>23.7</v>
      </c>
      <c r="M46" s="67">
        <v>29.4</v>
      </c>
      <c r="N46" s="67">
        <v>30</v>
      </c>
      <c r="O46" s="67">
        <v>28.4</v>
      </c>
      <c r="P46" s="67">
        <v>21.6</v>
      </c>
      <c r="Q46" s="67">
        <v>14.2</v>
      </c>
      <c r="R46" s="67">
        <v>7.2</v>
      </c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</row>
    <row r="47" spans="1:37" s="40" customFormat="1" ht="17.25" customHeight="1" thickBot="1" x14ac:dyDescent="0.25">
      <c r="A47" s="73" t="s">
        <v>102</v>
      </c>
      <c r="B47" s="59">
        <v>12.625</v>
      </c>
      <c r="C47" s="60">
        <v>12.483333333333333</v>
      </c>
      <c r="D47" s="60">
        <v>12.433333333333335</v>
      </c>
      <c r="E47" s="60">
        <v>13.125000000000002</v>
      </c>
      <c r="F47" s="150">
        <f>AVERAGE(G47:R47)</f>
        <v>13.408333333333331</v>
      </c>
      <c r="G47" s="179">
        <v>2.2000000000000002</v>
      </c>
      <c r="H47" s="179">
        <v>3.5</v>
      </c>
      <c r="I47" s="179">
        <v>4.7</v>
      </c>
      <c r="J47" s="179">
        <v>13.4</v>
      </c>
      <c r="K47" s="179">
        <v>14.8</v>
      </c>
      <c r="L47" s="179">
        <v>19.2</v>
      </c>
      <c r="M47" s="179">
        <v>24.5</v>
      </c>
      <c r="N47" s="179">
        <v>25.1</v>
      </c>
      <c r="O47" s="179">
        <v>23.2</v>
      </c>
      <c r="P47" s="179">
        <v>17.100000000000001</v>
      </c>
      <c r="Q47" s="179">
        <v>10.1</v>
      </c>
      <c r="R47" s="179">
        <v>3.1</v>
      </c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5.5" customHeight="1" x14ac:dyDescent="0.2">
      <c r="A48" s="15"/>
      <c r="B48" s="15"/>
      <c r="C48" s="15"/>
      <c r="D48" s="15"/>
      <c r="E48" s="15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2:2" ht="15" customHeight="1" x14ac:dyDescent="0.2">
      <c r="B49" s="44" t="s">
        <v>103</v>
      </c>
    </row>
  </sheetData>
  <mergeCells count="123">
    <mergeCell ref="D29:E29"/>
    <mergeCell ref="F29:G29"/>
    <mergeCell ref="M29:N29"/>
    <mergeCell ref="D28:E28"/>
    <mergeCell ref="F28:G28"/>
    <mergeCell ref="M28:N28"/>
    <mergeCell ref="O23:P23"/>
    <mergeCell ref="O22:P22"/>
    <mergeCell ref="D22:E22"/>
    <mergeCell ref="F22:G22"/>
    <mergeCell ref="M22:N22"/>
    <mergeCell ref="M26:N26"/>
    <mergeCell ref="D27:E27"/>
    <mergeCell ref="F27:G27"/>
    <mergeCell ref="M27:N27"/>
    <mergeCell ref="B24:C24"/>
    <mergeCell ref="B23:C23"/>
    <mergeCell ref="B22:C22"/>
    <mergeCell ref="B21:C21"/>
    <mergeCell ref="F20:G20"/>
    <mergeCell ref="O19:P19"/>
    <mergeCell ref="F19:G19"/>
    <mergeCell ref="D19:E19"/>
    <mergeCell ref="B19:C19"/>
    <mergeCell ref="B20:C20"/>
    <mergeCell ref="D20:E20"/>
    <mergeCell ref="O20:P20"/>
    <mergeCell ref="D21:E21"/>
    <mergeCell ref="F21:G21"/>
    <mergeCell ref="O21:P21"/>
    <mergeCell ref="D23:E23"/>
    <mergeCell ref="F23:G23"/>
    <mergeCell ref="M23:N23"/>
    <mergeCell ref="D24:E24"/>
    <mergeCell ref="F24:G24"/>
    <mergeCell ref="M24:N24"/>
    <mergeCell ref="B14:C14"/>
    <mergeCell ref="B13:C13"/>
    <mergeCell ref="F17:G17"/>
    <mergeCell ref="F15:G15"/>
    <mergeCell ref="F14:G14"/>
    <mergeCell ref="F13:G13"/>
    <mergeCell ref="D17:E17"/>
    <mergeCell ref="D14:E14"/>
    <mergeCell ref="D13:E13"/>
    <mergeCell ref="D15:E15"/>
    <mergeCell ref="B16:C16"/>
    <mergeCell ref="D16:E16"/>
    <mergeCell ref="F16:G16"/>
    <mergeCell ref="B17:C17"/>
    <mergeCell ref="B15:C15"/>
    <mergeCell ref="Q14:R14"/>
    <mergeCell ref="Q13:R13"/>
    <mergeCell ref="O17:P17"/>
    <mergeCell ref="O15:P15"/>
    <mergeCell ref="O14:P14"/>
    <mergeCell ref="O13:P13"/>
    <mergeCell ref="M17:N17"/>
    <mergeCell ref="M15:N15"/>
    <mergeCell ref="M14:N14"/>
    <mergeCell ref="M13:N13"/>
    <mergeCell ref="Q16:R16"/>
    <mergeCell ref="O16:P16"/>
    <mergeCell ref="M16:N16"/>
    <mergeCell ref="F10:G11"/>
    <mergeCell ref="D10:E11"/>
    <mergeCell ref="D9:G9"/>
    <mergeCell ref="J10:J11"/>
    <mergeCell ref="I10:I11"/>
    <mergeCell ref="H9:J9"/>
    <mergeCell ref="O11:P11"/>
    <mergeCell ref="M11:N11"/>
    <mergeCell ref="M10:P10"/>
    <mergeCell ref="L10:L11"/>
    <mergeCell ref="L9:P9"/>
    <mergeCell ref="A37:A38"/>
    <mergeCell ref="F37:R37"/>
    <mergeCell ref="O30:P30"/>
    <mergeCell ref="O29:P29"/>
    <mergeCell ref="O28:P28"/>
    <mergeCell ref="O27:P27"/>
    <mergeCell ref="O26:P26"/>
    <mergeCell ref="O25:P25"/>
    <mergeCell ref="O24:P24"/>
    <mergeCell ref="Q30:R30"/>
    <mergeCell ref="Q29:R29"/>
    <mergeCell ref="Q28:R28"/>
    <mergeCell ref="Q27:R27"/>
    <mergeCell ref="Q26:R26"/>
    <mergeCell ref="Q25:R25"/>
    <mergeCell ref="Q24:R24"/>
    <mergeCell ref="M30:N30"/>
    <mergeCell ref="F30:G30"/>
    <mergeCell ref="D30:E30"/>
    <mergeCell ref="D25:E25"/>
    <mergeCell ref="F25:G25"/>
    <mergeCell ref="M25:N25"/>
    <mergeCell ref="D26:E26"/>
    <mergeCell ref="F26:G26"/>
    <mergeCell ref="A1:R1"/>
    <mergeCell ref="A8:A11"/>
    <mergeCell ref="Q9:R11"/>
    <mergeCell ref="B25:C25"/>
    <mergeCell ref="B30:C30"/>
    <mergeCell ref="B29:C29"/>
    <mergeCell ref="B28:C28"/>
    <mergeCell ref="B27:C27"/>
    <mergeCell ref="B26:C26"/>
    <mergeCell ref="B8:R8"/>
    <mergeCell ref="B10:C11"/>
    <mergeCell ref="B9:C9"/>
    <mergeCell ref="H10:H11"/>
    <mergeCell ref="Q23:R23"/>
    <mergeCell ref="Q22:R22"/>
    <mergeCell ref="Q21:R21"/>
    <mergeCell ref="Q19:R19"/>
    <mergeCell ref="Q17:R17"/>
    <mergeCell ref="Q15:R15"/>
    <mergeCell ref="M21:N21"/>
    <mergeCell ref="M20:N20"/>
    <mergeCell ref="M19:N19"/>
    <mergeCell ref="Q20:R20"/>
    <mergeCell ref="K9:K11"/>
  </mergeCells>
  <phoneticPr fontId="5"/>
  <pageMargins left="0.51181102362204722" right="0.47244094488188981" top="0.78740157480314965" bottom="0.59055118110236227" header="0.51181102362204722" footer="0.51181102362204722"/>
  <pageSetup paperSize="9" firstPageNumber="5" orientation="portrait" useFirstPageNumber="1" r:id="rId1"/>
  <headerFooter differentOddEven="1" alignWithMargins="0">
    <oddHeader>&amp;R〔１〕土地・気象</oddHeader>
    <oddFooter xml:space="preserve">&amp;C&amp;P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78"/>
  <sheetViews>
    <sheetView view="pageBreakPreview" zoomScaleNormal="100" zoomScaleSheetLayoutView="100" workbookViewId="0">
      <selection activeCell="T260" sqref="T260"/>
    </sheetView>
  </sheetViews>
  <sheetFormatPr defaultColWidth="9" defaultRowHeight="13" x14ac:dyDescent="0.2"/>
  <cols>
    <col min="1" max="1" width="7" style="62" customWidth="1"/>
    <col min="2" max="3" width="1.36328125" style="61" customWidth="1"/>
    <col min="4" max="4" width="7.26953125" style="61" customWidth="1"/>
    <col min="5" max="6" width="1.36328125" style="61" customWidth="1"/>
    <col min="7" max="7" width="7.26953125" style="61" customWidth="1"/>
    <col min="8" max="9" width="1.36328125" style="61" customWidth="1"/>
    <col min="10" max="10" width="7" style="61" customWidth="1"/>
    <col min="11" max="12" width="1.36328125" style="61" customWidth="1"/>
    <col min="13" max="13" width="7" style="61" customWidth="1"/>
    <col min="14" max="15" width="1.36328125" style="61" customWidth="1"/>
    <col min="16" max="16" width="7" style="61" customWidth="1"/>
    <col min="17" max="18" width="1.36328125" style="61" customWidth="1"/>
    <col min="19" max="19" width="7" style="61" customWidth="1"/>
    <col min="20" max="21" width="1.36328125" style="61" customWidth="1"/>
    <col min="22" max="22" width="7.26953125" style="61" customWidth="1"/>
    <col min="23" max="24" width="1.36328125" style="61" customWidth="1"/>
    <col min="25" max="25" width="7.26953125" style="61" customWidth="1"/>
    <col min="26" max="26" width="7.26953125" style="62" customWidth="1"/>
    <col min="27" max="27" width="1" style="61" customWidth="1"/>
    <col min="28" max="16384" width="9" style="61"/>
  </cols>
  <sheetData>
    <row r="1" spans="1:26" ht="19" x14ac:dyDescent="0.2">
      <c r="A1" s="303" t="s">
        <v>310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</row>
    <row r="2" spans="1:26" x14ac:dyDescent="0.2">
      <c r="Q2" s="301" t="s">
        <v>221</v>
      </c>
      <c r="R2" s="301"/>
      <c r="S2" s="301"/>
      <c r="T2" s="301"/>
      <c r="U2" s="301"/>
      <c r="V2" s="301"/>
      <c r="W2" s="301"/>
      <c r="X2" s="301"/>
      <c r="Y2" s="301"/>
      <c r="Z2" s="301"/>
    </row>
    <row r="3" spans="1:26" ht="9.75" customHeight="1" x14ac:dyDescent="0.2"/>
    <row r="4" spans="1:26" s="63" customFormat="1" x14ac:dyDescent="0.2">
      <c r="A4" s="298" t="s">
        <v>215</v>
      </c>
      <c r="B4" s="89"/>
      <c r="C4" s="90"/>
      <c r="D4" s="91">
        <v>23894</v>
      </c>
      <c r="E4" s="92"/>
      <c r="F4" s="92"/>
      <c r="G4" s="91">
        <v>25143</v>
      </c>
      <c r="H4" s="92"/>
      <c r="I4" s="92"/>
      <c r="J4" s="91">
        <v>29891</v>
      </c>
      <c r="K4" s="92"/>
      <c r="L4" s="92"/>
      <c r="M4" s="91">
        <v>30256</v>
      </c>
      <c r="N4" s="92"/>
      <c r="O4" s="92"/>
      <c r="P4" s="91">
        <v>30987</v>
      </c>
      <c r="Q4" s="91"/>
      <c r="R4" s="91"/>
      <c r="S4" s="91"/>
      <c r="T4" s="91"/>
      <c r="U4" s="91"/>
      <c r="V4" s="91"/>
      <c r="W4" s="91"/>
      <c r="X4" s="91"/>
      <c r="Y4" s="91"/>
      <c r="Z4" s="298" t="s">
        <v>261</v>
      </c>
    </row>
    <row r="5" spans="1:26" s="63" customFormat="1" ht="9.75" customHeight="1" x14ac:dyDescent="0.2">
      <c r="A5" s="298"/>
      <c r="B5" s="99"/>
      <c r="C5" s="64"/>
      <c r="D5" s="81"/>
      <c r="E5" s="75"/>
      <c r="F5" s="95"/>
      <c r="G5" s="81"/>
      <c r="H5" s="93"/>
      <c r="I5" s="88"/>
      <c r="J5" s="81"/>
      <c r="K5" s="93"/>
      <c r="L5" s="88"/>
      <c r="M5" s="81"/>
      <c r="N5" s="93"/>
      <c r="O5" s="88"/>
      <c r="P5" s="81"/>
      <c r="Q5" s="81"/>
      <c r="R5" s="81"/>
      <c r="S5" s="81"/>
      <c r="T5" s="81"/>
      <c r="U5" s="81"/>
      <c r="V5" s="81"/>
      <c r="W5" s="81"/>
      <c r="X5" s="81"/>
      <c r="Y5" s="81"/>
      <c r="Z5" s="298"/>
    </row>
    <row r="6" spans="1:26" s="63" customFormat="1" ht="9.75" customHeight="1" x14ac:dyDescent="0.2">
      <c r="A6" s="122"/>
      <c r="B6" s="100"/>
      <c r="C6" s="64"/>
      <c r="D6" s="305" t="s">
        <v>140</v>
      </c>
      <c r="E6" s="75"/>
      <c r="F6" s="98"/>
      <c r="G6" s="305" t="s">
        <v>139</v>
      </c>
      <c r="H6" s="94"/>
      <c r="I6" s="96"/>
      <c r="J6" s="305" t="s">
        <v>138</v>
      </c>
      <c r="K6" s="94"/>
      <c r="L6" s="88"/>
      <c r="M6" s="305" t="s">
        <v>141</v>
      </c>
      <c r="N6" s="94"/>
      <c r="O6" s="88"/>
      <c r="P6" s="305" t="s">
        <v>117</v>
      </c>
      <c r="Q6" s="77"/>
      <c r="R6" s="77"/>
      <c r="S6" s="77"/>
      <c r="T6" s="77"/>
      <c r="U6" s="77"/>
      <c r="V6" s="77"/>
      <c r="W6" s="77"/>
      <c r="X6" s="77"/>
      <c r="Y6" s="77"/>
      <c r="Z6" s="122"/>
    </row>
    <row r="7" spans="1:26" s="63" customFormat="1" ht="9.75" customHeight="1" x14ac:dyDescent="0.2">
      <c r="A7" s="122"/>
      <c r="B7" s="100"/>
      <c r="C7" s="101"/>
      <c r="D7" s="305"/>
      <c r="E7" s="75"/>
      <c r="F7" s="97"/>
      <c r="G7" s="305"/>
      <c r="H7" s="94"/>
      <c r="I7" s="88"/>
      <c r="J7" s="305"/>
      <c r="K7" s="94"/>
      <c r="L7" s="95"/>
      <c r="M7" s="305"/>
      <c r="N7" s="94"/>
      <c r="O7" s="95"/>
      <c r="P7" s="305"/>
      <c r="Q7" s="77"/>
      <c r="R7" s="77"/>
      <c r="S7" s="77"/>
      <c r="T7" s="77"/>
      <c r="U7" s="77"/>
      <c r="V7" s="77"/>
      <c r="W7" s="77"/>
      <c r="X7" s="77"/>
      <c r="Y7" s="77"/>
      <c r="Z7" s="122"/>
    </row>
    <row r="8" spans="1:26" s="63" customFormat="1" ht="9.75" customHeight="1" x14ac:dyDescent="0.2">
      <c r="A8" s="122"/>
      <c r="B8" s="100"/>
      <c r="C8" s="64"/>
      <c r="D8" s="305" t="s">
        <v>136</v>
      </c>
      <c r="E8" s="75"/>
      <c r="F8" s="75"/>
      <c r="G8" s="75"/>
      <c r="H8" s="94"/>
      <c r="I8" s="88"/>
      <c r="J8" s="300" t="s">
        <v>195</v>
      </c>
      <c r="K8" s="94"/>
      <c r="L8" s="96"/>
      <c r="M8" s="299" t="s">
        <v>137</v>
      </c>
      <c r="N8" s="94"/>
      <c r="O8" s="96"/>
      <c r="P8" s="304" t="s">
        <v>198</v>
      </c>
      <c r="Q8" s="77"/>
      <c r="R8" s="77"/>
      <c r="S8" s="77"/>
      <c r="T8" s="77"/>
      <c r="U8" s="77"/>
      <c r="V8" s="77"/>
      <c r="W8" s="77"/>
      <c r="X8" s="77"/>
      <c r="Y8" s="77"/>
      <c r="Z8" s="122"/>
    </row>
    <row r="9" spans="1:26" s="63" customFormat="1" ht="9.75" customHeight="1" x14ac:dyDescent="0.2">
      <c r="A9" s="122"/>
      <c r="B9" s="100"/>
      <c r="C9" s="101"/>
      <c r="D9" s="305"/>
      <c r="E9" s="75"/>
      <c r="F9" s="75"/>
      <c r="G9" s="75"/>
      <c r="H9" s="75"/>
      <c r="I9" s="97"/>
      <c r="J9" s="300"/>
      <c r="K9" s="94"/>
      <c r="L9" s="88"/>
      <c r="M9" s="299"/>
      <c r="N9" s="75"/>
      <c r="O9" s="75"/>
      <c r="P9" s="304"/>
      <c r="Q9" s="77"/>
      <c r="R9" s="77"/>
      <c r="S9" s="77"/>
      <c r="T9" s="77"/>
      <c r="U9" s="77"/>
      <c r="V9" s="77"/>
      <c r="W9" s="77"/>
      <c r="X9" s="77"/>
      <c r="Y9" s="77"/>
      <c r="Z9" s="122"/>
    </row>
    <row r="10" spans="1:26" s="63" customFormat="1" ht="9.75" customHeight="1" x14ac:dyDescent="0.2">
      <c r="A10" s="122"/>
      <c r="B10" s="100"/>
      <c r="C10" s="102"/>
      <c r="D10" s="305" t="s">
        <v>121</v>
      </c>
      <c r="E10" s="75"/>
      <c r="F10" s="75"/>
      <c r="G10" s="75"/>
      <c r="H10" s="75"/>
      <c r="I10" s="75"/>
      <c r="J10" s="75"/>
      <c r="K10" s="94"/>
      <c r="L10" s="96"/>
      <c r="M10" s="299" t="s">
        <v>134</v>
      </c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122"/>
    </row>
    <row r="11" spans="1:26" s="63" customFormat="1" ht="9.75" customHeight="1" x14ac:dyDescent="0.2">
      <c r="A11" s="122"/>
      <c r="B11" s="100"/>
      <c r="C11" s="64"/>
      <c r="D11" s="305"/>
      <c r="E11" s="75"/>
      <c r="F11" s="75"/>
      <c r="G11" s="75"/>
      <c r="H11" s="75"/>
      <c r="I11" s="75"/>
      <c r="J11" s="75"/>
      <c r="K11" s="75"/>
      <c r="L11" s="75"/>
      <c r="M11" s="299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122"/>
    </row>
    <row r="12" spans="1:26" s="63" customFormat="1" ht="9.75" customHeight="1" x14ac:dyDescent="0.2">
      <c r="A12" s="122"/>
      <c r="B12" s="100"/>
      <c r="C12" s="64"/>
      <c r="D12" s="305" t="s">
        <v>132</v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122"/>
    </row>
    <row r="13" spans="1:26" s="63" customFormat="1" ht="9.75" customHeight="1" x14ac:dyDescent="0.2">
      <c r="A13" s="122"/>
      <c r="B13" s="100"/>
      <c r="C13" s="101"/>
      <c r="D13" s="30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122"/>
    </row>
    <row r="14" spans="1:26" s="63" customFormat="1" ht="9.75" customHeight="1" x14ac:dyDescent="0.2">
      <c r="A14" s="122"/>
      <c r="B14" s="100"/>
      <c r="C14" s="64"/>
      <c r="D14" s="305" t="s">
        <v>131</v>
      </c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122"/>
    </row>
    <row r="15" spans="1:26" s="63" customFormat="1" ht="9.75" customHeight="1" x14ac:dyDescent="0.2">
      <c r="A15" s="122"/>
      <c r="B15" s="100"/>
      <c r="C15" s="101"/>
      <c r="D15" s="30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122"/>
    </row>
    <row r="16" spans="1:26" s="63" customFormat="1" ht="9.75" customHeight="1" x14ac:dyDescent="0.2">
      <c r="A16" s="122"/>
      <c r="B16" s="100"/>
      <c r="C16" s="64"/>
      <c r="D16" s="305" t="s">
        <v>130</v>
      </c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122"/>
    </row>
    <row r="17" spans="1:26" s="63" customFormat="1" ht="9.75" customHeight="1" x14ac:dyDescent="0.2">
      <c r="A17" s="122"/>
      <c r="C17" s="103"/>
      <c r="D17" s="299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122"/>
    </row>
    <row r="18" spans="1:26" s="63" customFormat="1" x14ac:dyDescent="0.2">
      <c r="A18" s="298" t="s">
        <v>214</v>
      </c>
      <c r="B18" s="89"/>
      <c r="C18" s="89"/>
      <c r="D18" s="91">
        <v>23894</v>
      </c>
      <c r="E18" s="92"/>
      <c r="F18" s="92"/>
      <c r="G18" s="91">
        <v>24259</v>
      </c>
      <c r="H18" s="92"/>
      <c r="I18" s="92"/>
      <c r="J18" s="91">
        <v>26238</v>
      </c>
      <c r="K18" s="92"/>
      <c r="L18" s="92"/>
      <c r="M18" s="91">
        <v>29281</v>
      </c>
      <c r="N18" s="92"/>
      <c r="O18" s="92"/>
      <c r="P18" s="91">
        <v>30987</v>
      </c>
      <c r="Q18" s="91"/>
      <c r="R18" s="91"/>
      <c r="S18" s="91"/>
      <c r="T18" s="91"/>
      <c r="U18" s="91"/>
      <c r="V18" s="91"/>
      <c r="W18" s="91"/>
      <c r="X18" s="92"/>
      <c r="Y18" s="91">
        <v>45255</v>
      </c>
      <c r="Z18" s="298" t="s">
        <v>214</v>
      </c>
    </row>
    <row r="19" spans="1:26" s="63" customFormat="1" ht="9.75" customHeight="1" x14ac:dyDescent="0.2">
      <c r="A19" s="298"/>
      <c r="B19" s="99"/>
      <c r="C19" s="64"/>
      <c r="D19" s="81"/>
      <c r="E19" s="93"/>
      <c r="F19" s="88"/>
      <c r="G19" s="81"/>
      <c r="H19" s="93"/>
      <c r="I19" s="88"/>
      <c r="J19" s="81"/>
      <c r="K19" s="93"/>
      <c r="L19" s="88"/>
      <c r="M19" s="81"/>
      <c r="N19" s="93"/>
      <c r="O19" s="88"/>
      <c r="P19" s="81"/>
      <c r="Q19" s="81"/>
      <c r="R19" s="81"/>
      <c r="S19" s="81"/>
      <c r="T19" s="81"/>
      <c r="U19" s="81"/>
      <c r="V19" s="81"/>
      <c r="W19" s="81"/>
      <c r="X19" s="98"/>
      <c r="Y19" s="141"/>
      <c r="Z19" s="298"/>
    </row>
    <row r="20" spans="1:26" s="63" customFormat="1" ht="9.75" customHeight="1" x14ac:dyDescent="0.2">
      <c r="A20" s="122"/>
      <c r="B20" s="100"/>
      <c r="C20" s="64"/>
      <c r="D20" s="299" t="s">
        <v>121</v>
      </c>
      <c r="E20" s="94"/>
      <c r="F20" s="96"/>
      <c r="G20" s="300" t="s">
        <v>120</v>
      </c>
      <c r="H20" s="94"/>
      <c r="I20" s="88"/>
      <c r="J20" s="300" t="s">
        <v>119</v>
      </c>
      <c r="K20" s="94"/>
      <c r="L20" s="88"/>
      <c r="M20" s="299" t="s">
        <v>118</v>
      </c>
      <c r="N20" s="94"/>
      <c r="O20" s="88"/>
      <c r="P20" s="299" t="s">
        <v>117</v>
      </c>
      <c r="Q20" s="75"/>
      <c r="R20" s="75"/>
      <c r="S20" s="75"/>
      <c r="T20" s="75"/>
      <c r="U20" s="75"/>
      <c r="V20" s="75"/>
      <c r="W20" s="75"/>
      <c r="X20" s="96"/>
      <c r="Y20" s="300" t="s">
        <v>216</v>
      </c>
      <c r="Z20" s="122"/>
    </row>
    <row r="21" spans="1:26" s="63" customFormat="1" ht="9.75" customHeight="1" x14ac:dyDescent="0.2">
      <c r="A21" s="122"/>
      <c r="B21" s="100"/>
      <c r="C21" s="101"/>
      <c r="D21" s="299"/>
      <c r="E21" s="94"/>
      <c r="F21" s="88"/>
      <c r="G21" s="300"/>
      <c r="H21" s="75"/>
      <c r="I21" s="97"/>
      <c r="J21" s="300"/>
      <c r="K21" s="88"/>
      <c r="L21" s="97"/>
      <c r="M21" s="299"/>
      <c r="N21" s="94"/>
      <c r="O21" s="95"/>
      <c r="P21" s="299"/>
      <c r="Q21" s="75"/>
      <c r="R21" s="75"/>
      <c r="S21" s="75"/>
      <c r="T21" s="75"/>
      <c r="U21" s="75"/>
      <c r="V21" s="75"/>
      <c r="W21" s="75"/>
      <c r="X21" s="141"/>
      <c r="Y21" s="300"/>
      <c r="Z21" s="122"/>
    </row>
    <row r="22" spans="1:26" s="63" customFormat="1" ht="9.75" customHeight="1" x14ac:dyDescent="0.2">
      <c r="A22" s="122"/>
      <c r="B22" s="100"/>
      <c r="C22" s="64"/>
      <c r="D22" s="299" t="s">
        <v>132</v>
      </c>
      <c r="E22" s="94"/>
      <c r="F22" s="96"/>
      <c r="G22" s="299" t="s">
        <v>115</v>
      </c>
      <c r="H22" s="75"/>
      <c r="I22" s="75"/>
      <c r="J22" s="75"/>
      <c r="K22" s="75"/>
      <c r="L22" s="75"/>
      <c r="M22" s="75"/>
      <c r="N22" s="94"/>
      <c r="O22" s="88"/>
      <c r="P22" s="300" t="s">
        <v>198</v>
      </c>
      <c r="Q22" s="75"/>
      <c r="R22" s="75"/>
      <c r="S22" s="75"/>
      <c r="T22" s="75"/>
      <c r="U22" s="75"/>
      <c r="V22" s="75"/>
      <c r="W22" s="75"/>
      <c r="X22" s="75"/>
      <c r="Y22" s="75"/>
      <c r="Z22" s="122"/>
    </row>
    <row r="23" spans="1:26" s="63" customFormat="1" ht="9.75" customHeight="1" x14ac:dyDescent="0.2">
      <c r="A23" s="122"/>
      <c r="C23" s="103"/>
      <c r="D23" s="299"/>
      <c r="E23" s="94"/>
      <c r="F23" s="88"/>
      <c r="G23" s="299"/>
      <c r="H23" s="75"/>
      <c r="I23" s="75"/>
      <c r="J23" s="75"/>
      <c r="K23" s="75"/>
      <c r="L23" s="75"/>
      <c r="M23" s="75"/>
      <c r="N23" s="94"/>
      <c r="O23" s="95"/>
      <c r="P23" s="300"/>
      <c r="Q23" s="75"/>
      <c r="R23" s="75"/>
      <c r="S23" s="75"/>
      <c r="T23" s="75"/>
      <c r="U23" s="75"/>
      <c r="V23" s="75"/>
      <c r="W23" s="75"/>
      <c r="X23" s="75"/>
      <c r="Y23" s="75"/>
      <c r="Z23" s="122"/>
    </row>
    <row r="24" spans="1:26" s="63" customFormat="1" ht="9.75" customHeight="1" x14ac:dyDescent="0.2">
      <c r="A24" s="122"/>
      <c r="D24" s="75"/>
      <c r="E24" s="94"/>
      <c r="F24" s="96"/>
      <c r="G24" s="299" t="s">
        <v>112</v>
      </c>
      <c r="H24" s="75"/>
      <c r="I24" s="75"/>
      <c r="J24" s="75"/>
      <c r="K24" s="75"/>
      <c r="L24" s="75"/>
      <c r="M24" s="75"/>
      <c r="N24" s="94"/>
      <c r="O24" s="88"/>
      <c r="P24" s="299" t="s">
        <v>113</v>
      </c>
      <c r="Q24" s="75"/>
      <c r="R24" s="75"/>
      <c r="S24" s="75"/>
      <c r="T24" s="75"/>
      <c r="U24" s="75"/>
      <c r="V24" s="75"/>
      <c r="W24" s="75"/>
      <c r="X24" s="75"/>
      <c r="Y24" s="75"/>
      <c r="Z24" s="122"/>
    </row>
    <row r="25" spans="1:26" s="63" customFormat="1" ht="9.75" customHeight="1" x14ac:dyDescent="0.2">
      <c r="A25" s="122"/>
      <c r="D25" s="75"/>
      <c r="E25" s="94"/>
      <c r="F25" s="88"/>
      <c r="G25" s="299"/>
      <c r="H25" s="75"/>
      <c r="I25" s="75"/>
      <c r="J25" s="75"/>
      <c r="K25" s="75"/>
      <c r="L25" s="75"/>
      <c r="M25" s="75"/>
      <c r="N25" s="75"/>
      <c r="O25" s="97"/>
      <c r="P25" s="299"/>
      <c r="Q25" s="75"/>
      <c r="R25" s="75"/>
      <c r="S25" s="75"/>
      <c r="T25" s="75"/>
      <c r="U25" s="75"/>
      <c r="V25" s="75"/>
      <c r="W25" s="75"/>
      <c r="X25" s="75"/>
      <c r="Y25" s="75"/>
      <c r="Z25" s="122"/>
    </row>
    <row r="26" spans="1:26" s="63" customFormat="1" ht="9.75" customHeight="1" x14ac:dyDescent="0.2">
      <c r="A26" s="122"/>
      <c r="D26" s="75"/>
      <c r="E26" s="94"/>
      <c r="F26" s="96"/>
      <c r="G26" s="299" t="s">
        <v>110</v>
      </c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122"/>
    </row>
    <row r="27" spans="1:26" s="63" customFormat="1" ht="9.75" customHeight="1" x14ac:dyDescent="0.2">
      <c r="A27" s="122"/>
      <c r="D27" s="75"/>
      <c r="E27" s="94"/>
      <c r="F27" s="88"/>
      <c r="G27" s="299"/>
      <c r="H27" s="75"/>
      <c r="I27" s="75"/>
      <c r="J27" s="75"/>
      <c r="K27" s="88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122"/>
    </row>
    <row r="28" spans="1:26" s="63" customFormat="1" ht="9.75" customHeight="1" x14ac:dyDescent="0.2">
      <c r="A28" s="122"/>
      <c r="D28" s="75"/>
      <c r="E28" s="94"/>
      <c r="F28" s="88"/>
      <c r="G28" s="300" t="s">
        <v>109</v>
      </c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122"/>
    </row>
    <row r="29" spans="1:26" s="63" customFormat="1" ht="9.75" customHeight="1" x14ac:dyDescent="0.2">
      <c r="A29" s="122"/>
      <c r="D29" s="75"/>
      <c r="E29" s="94"/>
      <c r="F29" s="95"/>
      <c r="G29" s="300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122"/>
    </row>
    <row r="30" spans="1:26" s="63" customFormat="1" ht="9.75" customHeight="1" x14ac:dyDescent="0.2">
      <c r="A30" s="122"/>
      <c r="D30" s="75"/>
      <c r="E30" s="94"/>
      <c r="F30" s="88"/>
      <c r="G30" s="299" t="s">
        <v>107</v>
      </c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122"/>
    </row>
    <row r="31" spans="1:26" s="63" customFormat="1" ht="9.75" customHeight="1" x14ac:dyDescent="0.2">
      <c r="A31" s="122"/>
      <c r="D31" s="75"/>
      <c r="E31" s="94"/>
      <c r="F31" s="95"/>
      <c r="G31" s="299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122"/>
    </row>
    <row r="32" spans="1:26" s="63" customFormat="1" ht="9.75" customHeight="1" x14ac:dyDescent="0.2">
      <c r="A32" s="122"/>
      <c r="D32" s="75"/>
      <c r="E32" s="94"/>
      <c r="F32" s="96"/>
      <c r="G32" s="299" t="s">
        <v>106</v>
      </c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122"/>
    </row>
    <row r="33" spans="1:26" s="63" customFormat="1" ht="9.75" customHeight="1" x14ac:dyDescent="0.2">
      <c r="A33" s="122"/>
      <c r="D33" s="75"/>
      <c r="E33" s="75"/>
      <c r="F33" s="81"/>
      <c r="G33" s="299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122"/>
    </row>
    <row r="34" spans="1:26" s="63" customFormat="1" x14ac:dyDescent="0.2">
      <c r="A34" s="298" t="s">
        <v>213</v>
      </c>
      <c r="B34" s="89"/>
      <c r="C34" s="89"/>
      <c r="D34" s="91">
        <v>23682</v>
      </c>
      <c r="E34" s="92"/>
      <c r="F34" s="92"/>
      <c r="G34" s="91">
        <v>23894</v>
      </c>
      <c r="H34" s="92"/>
      <c r="I34" s="92"/>
      <c r="J34" s="91">
        <v>24412</v>
      </c>
      <c r="K34" s="92"/>
      <c r="L34" s="92"/>
      <c r="M34" s="91">
        <v>29891</v>
      </c>
      <c r="N34" s="92"/>
      <c r="O34" s="92"/>
      <c r="P34" s="91">
        <v>30256</v>
      </c>
      <c r="Q34" s="91"/>
      <c r="R34" s="91"/>
      <c r="S34" s="91"/>
      <c r="T34" s="91"/>
      <c r="U34" s="91"/>
      <c r="V34" s="91"/>
      <c r="W34" s="91"/>
      <c r="X34" s="91"/>
      <c r="Y34" s="91"/>
      <c r="Z34" s="298" t="s">
        <v>213</v>
      </c>
    </row>
    <row r="35" spans="1:26" s="63" customFormat="1" ht="9.75" customHeight="1" x14ac:dyDescent="0.2">
      <c r="A35" s="298"/>
      <c r="B35" s="99"/>
      <c r="C35" s="64"/>
      <c r="D35" s="81"/>
      <c r="E35" s="93"/>
      <c r="F35" s="88"/>
      <c r="G35" s="81"/>
      <c r="H35" s="93"/>
      <c r="I35" s="88"/>
      <c r="J35" s="81"/>
      <c r="K35" s="93"/>
      <c r="L35" s="88"/>
      <c r="M35" s="81"/>
      <c r="N35" s="93"/>
      <c r="O35" s="88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298"/>
    </row>
    <row r="36" spans="1:26" s="63" customFormat="1" ht="9.75" customHeight="1" x14ac:dyDescent="0.2">
      <c r="A36" s="122"/>
      <c r="B36" s="100"/>
      <c r="C36" s="64"/>
      <c r="D36" s="299" t="s">
        <v>190</v>
      </c>
      <c r="E36" s="94"/>
      <c r="F36" s="88"/>
      <c r="G36" s="299" t="s">
        <v>156</v>
      </c>
      <c r="H36" s="94"/>
      <c r="I36" s="88"/>
      <c r="J36" s="299" t="s">
        <v>188</v>
      </c>
      <c r="K36" s="94"/>
      <c r="L36" s="96"/>
      <c r="M36" s="299" t="s">
        <v>155</v>
      </c>
      <c r="N36" s="94"/>
      <c r="O36" s="88"/>
      <c r="P36" s="299" t="s">
        <v>141</v>
      </c>
      <c r="Q36" s="75"/>
      <c r="R36" s="75"/>
      <c r="S36" s="75"/>
      <c r="T36" s="75"/>
      <c r="U36" s="75"/>
      <c r="V36" s="75"/>
      <c r="W36" s="75"/>
      <c r="X36" s="75"/>
      <c r="Y36" s="75"/>
      <c r="Z36" s="122"/>
    </row>
    <row r="37" spans="1:26" s="63" customFormat="1" ht="9.75" customHeight="1" x14ac:dyDescent="0.2">
      <c r="A37" s="122"/>
      <c r="B37" s="100"/>
      <c r="C37" s="101"/>
      <c r="D37" s="299"/>
      <c r="E37" s="94"/>
      <c r="F37" s="95"/>
      <c r="G37" s="299"/>
      <c r="H37" s="75"/>
      <c r="I37" s="97"/>
      <c r="J37" s="299"/>
      <c r="K37" s="94"/>
      <c r="L37" s="88"/>
      <c r="M37" s="299"/>
      <c r="N37" s="94"/>
      <c r="O37" s="95"/>
      <c r="P37" s="299"/>
      <c r="Q37" s="75"/>
      <c r="R37" s="75"/>
      <c r="S37" s="75"/>
      <c r="T37" s="75"/>
      <c r="U37" s="75"/>
      <c r="V37" s="75"/>
      <c r="W37" s="75"/>
      <c r="X37" s="75"/>
      <c r="Y37" s="75"/>
      <c r="Z37" s="122"/>
    </row>
    <row r="38" spans="1:26" s="63" customFormat="1" ht="9.75" customHeight="1" x14ac:dyDescent="0.2">
      <c r="A38" s="122"/>
      <c r="B38" s="100"/>
      <c r="C38" s="64"/>
      <c r="D38" s="299" t="s">
        <v>150</v>
      </c>
      <c r="E38" s="94"/>
      <c r="F38" s="96"/>
      <c r="G38" s="299" t="s">
        <v>149</v>
      </c>
      <c r="H38" s="75"/>
      <c r="I38" s="75"/>
      <c r="J38" s="75" t="s">
        <v>180</v>
      </c>
      <c r="K38" s="94"/>
      <c r="L38" s="88"/>
      <c r="M38" s="299" t="s">
        <v>142</v>
      </c>
      <c r="N38" s="94"/>
      <c r="O38" s="88"/>
      <c r="P38" s="299" t="s">
        <v>137</v>
      </c>
      <c r="Q38" s="75"/>
      <c r="R38" s="75"/>
      <c r="S38" s="75"/>
      <c r="T38" s="75"/>
      <c r="U38" s="75"/>
      <c r="V38" s="75"/>
      <c r="W38" s="75"/>
      <c r="X38" s="75"/>
      <c r="Y38" s="75"/>
      <c r="Z38" s="122"/>
    </row>
    <row r="39" spans="1:26" s="63" customFormat="1" ht="9.75" customHeight="1" x14ac:dyDescent="0.2">
      <c r="A39" s="122"/>
      <c r="B39" s="100"/>
      <c r="C39" s="101"/>
      <c r="D39" s="299"/>
      <c r="E39" s="94"/>
      <c r="F39" s="88"/>
      <c r="G39" s="299"/>
      <c r="H39" s="75"/>
      <c r="I39" s="75"/>
      <c r="J39" s="75"/>
      <c r="K39" s="94"/>
      <c r="L39" s="95"/>
      <c r="M39" s="299"/>
      <c r="N39" s="94"/>
      <c r="O39" s="95"/>
      <c r="P39" s="299"/>
      <c r="Q39" s="75"/>
      <c r="R39" s="75"/>
      <c r="S39" s="75"/>
      <c r="T39" s="75"/>
      <c r="U39" s="75"/>
      <c r="V39" s="75"/>
      <c r="W39" s="75"/>
      <c r="X39" s="75"/>
      <c r="Y39" s="75"/>
      <c r="Z39" s="122"/>
    </row>
    <row r="40" spans="1:26" s="63" customFormat="1" ht="9.75" customHeight="1" x14ac:dyDescent="0.2">
      <c r="A40" s="122"/>
      <c r="B40" s="100"/>
      <c r="C40" s="64"/>
      <c r="D40" s="299" t="s">
        <v>189</v>
      </c>
      <c r="E40" s="94"/>
      <c r="F40" s="88"/>
      <c r="G40" s="299" t="s">
        <v>191</v>
      </c>
      <c r="H40" s="75"/>
      <c r="I40" s="75"/>
      <c r="J40" s="75"/>
      <c r="K40" s="94"/>
      <c r="L40" s="88"/>
      <c r="M40" s="299" t="s">
        <v>138</v>
      </c>
      <c r="N40" s="94"/>
      <c r="O40" s="88"/>
      <c r="P40" s="299" t="s">
        <v>212</v>
      </c>
      <c r="Q40" s="75"/>
      <c r="R40" s="75"/>
      <c r="S40" s="75"/>
      <c r="T40" s="75"/>
      <c r="U40" s="75"/>
      <c r="V40" s="75"/>
      <c r="W40" s="75"/>
      <c r="X40" s="75"/>
      <c r="Y40" s="75"/>
      <c r="Z40" s="122"/>
    </row>
    <row r="41" spans="1:26" s="63" customFormat="1" ht="9.75" customHeight="1" x14ac:dyDescent="0.2">
      <c r="A41" s="122"/>
      <c r="B41" s="100"/>
      <c r="C41" s="101"/>
      <c r="D41" s="299"/>
      <c r="E41" s="94"/>
      <c r="F41" s="95"/>
      <c r="G41" s="299"/>
      <c r="H41" s="75"/>
      <c r="I41" s="75"/>
      <c r="J41" s="75"/>
      <c r="K41" s="94"/>
      <c r="L41" s="95"/>
      <c r="M41" s="299"/>
      <c r="N41" s="75"/>
      <c r="O41" s="97"/>
      <c r="P41" s="299"/>
      <c r="Q41" s="75"/>
      <c r="R41" s="75"/>
      <c r="S41" s="75"/>
      <c r="T41" s="75"/>
      <c r="U41" s="75"/>
      <c r="V41" s="75"/>
      <c r="W41" s="75"/>
      <c r="X41" s="75"/>
      <c r="Y41" s="75"/>
      <c r="Z41" s="122"/>
    </row>
    <row r="42" spans="1:26" s="63" customFormat="1" ht="9.75" customHeight="1" x14ac:dyDescent="0.2">
      <c r="A42" s="122"/>
      <c r="B42" s="100"/>
      <c r="C42" s="102"/>
      <c r="D42" s="299" t="s">
        <v>188</v>
      </c>
      <c r="E42" s="94"/>
      <c r="F42" s="96"/>
      <c r="G42" s="299" t="s">
        <v>131</v>
      </c>
      <c r="H42" s="75"/>
      <c r="I42" s="75"/>
      <c r="J42" s="75"/>
      <c r="K42" s="94"/>
      <c r="L42" s="96"/>
      <c r="M42" s="300" t="s">
        <v>135</v>
      </c>
      <c r="N42" s="75"/>
      <c r="O42" s="77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122"/>
    </row>
    <row r="43" spans="1:26" s="63" customFormat="1" ht="9.75" customHeight="1" x14ac:dyDescent="0.2">
      <c r="A43" s="122"/>
      <c r="B43" s="100"/>
      <c r="C43" s="64"/>
      <c r="D43" s="299"/>
      <c r="E43" s="94"/>
      <c r="F43" s="88"/>
      <c r="G43" s="299"/>
      <c r="H43" s="75"/>
      <c r="I43" s="75"/>
      <c r="J43" s="75"/>
      <c r="K43" s="75"/>
      <c r="L43" s="81"/>
      <c r="M43" s="300"/>
      <c r="N43" s="75"/>
      <c r="O43" s="77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122"/>
    </row>
    <row r="44" spans="1:26" s="63" customFormat="1" ht="9.75" customHeight="1" x14ac:dyDescent="0.2">
      <c r="A44" s="122"/>
      <c r="B44" s="100"/>
      <c r="C44" s="102"/>
      <c r="D44" s="299" t="s">
        <v>187</v>
      </c>
      <c r="E44" s="94"/>
      <c r="F44" s="88"/>
      <c r="G44" s="299" t="s">
        <v>130</v>
      </c>
      <c r="H44" s="75"/>
      <c r="I44" s="75"/>
      <c r="J44" s="75"/>
      <c r="K44" s="75"/>
      <c r="L44" s="77"/>
      <c r="M44" s="75"/>
      <c r="N44" s="75"/>
      <c r="O44" s="77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122"/>
    </row>
    <row r="45" spans="1:26" s="63" customFormat="1" ht="9.75" customHeight="1" x14ac:dyDescent="0.2">
      <c r="A45" s="122"/>
      <c r="D45" s="299"/>
      <c r="E45" s="75"/>
      <c r="F45" s="97"/>
      <c r="G45" s="299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122"/>
    </row>
    <row r="46" spans="1:26" s="63" customFormat="1" x14ac:dyDescent="0.2">
      <c r="A46" s="298" t="s">
        <v>211</v>
      </c>
      <c r="B46" s="89"/>
      <c r="C46" s="89"/>
      <c r="D46" s="91">
        <v>24259</v>
      </c>
      <c r="E46" s="92"/>
      <c r="F46" s="92"/>
      <c r="G46" s="91">
        <v>26238</v>
      </c>
      <c r="H46" s="92"/>
      <c r="I46" s="92"/>
      <c r="J46" s="91">
        <v>29281</v>
      </c>
      <c r="K46" s="92"/>
      <c r="L46" s="92"/>
      <c r="M46" s="91">
        <v>30621</v>
      </c>
      <c r="N46" s="92"/>
      <c r="O46" s="92"/>
      <c r="P46" s="91">
        <v>31720</v>
      </c>
      <c r="Q46" s="91"/>
      <c r="R46" s="91"/>
      <c r="S46" s="91">
        <v>39027</v>
      </c>
      <c r="T46" s="91"/>
      <c r="U46" s="91"/>
      <c r="V46" s="91">
        <v>39391</v>
      </c>
      <c r="W46" s="91"/>
      <c r="X46" s="91"/>
      <c r="Y46" s="91">
        <v>40124</v>
      </c>
      <c r="Z46" s="298" t="s">
        <v>261</v>
      </c>
    </row>
    <row r="47" spans="1:26" s="63" customFormat="1" ht="9.75" customHeight="1" x14ac:dyDescent="0.2">
      <c r="A47" s="298"/>
      <c r="C47" s="101"/>
      <c r="D47" s="81"/>
      <c r="E47" s="75"/>
      <c r="F47" s="95"/>
      <c r="G47" s="81"/>
      <c r="H47" s="75"/>
      <c r="I47" s="95"/>
      <c r="J47" s="81"/>
      <c r="K47" s="75"/>
      <c r="L47" s="95"/>
      <c r="M47" s="81"/>
      <c r="N47" s="75"/>
      <c r="O47" s="95"/>
      <c r="P47" s="81"/>
      <c r="Q47" s="81"/>
      <c r="R47" s="95"/>
      <c r="S47" s="81"/>
      <c r="T47" s="81"/>
      <c r="U47" s="95"/>
      <c r="V47" s="81"/>
      <c r="W47" s="81"/>
      <c r="X47" s="95"/>
      <c r="Y47" s="81"/>
      <c r="Z47" s="298"/>
    </row>
    <row r="48" spans="1:26" s="63" customFormat="1" ht="9.75" customHeight="1" x14ac:dyDescent="0.2">
      <c r="A48" s="122"/>
      <c r="C48" s="102"/>
      <c r="D48" s="299" t="s">
        <v>108</v>
      </c>
      <c r="E48" s="75"/>
      <c r="F48" s="96"/>
      <c r="G48" s="300" t="s">
        <v>119</v>
      </c>
      <c r="H48" s="75"/>
      <c r="I48" s="96"/>
      <c r="J48" s="300" t="s">
        <v>210</v>
      </c>
      <c r="K48" s="75"/>
      <c r="L48" s="96"/>
      <c r="M48" s="300" t="s">
        <v>185</v>
      </c>
      <c r="N48" s="75"/>
      <c r="O48" s="96"/>
      <c r="P48" s="299" t="s">
        <v>175</v>
      </c>
      <c r="Q48" s="75"/>
      <c r="R48" s="96"/>
      <c r="S48" s="300" t="s">
        <v>172</v>
      </c>
      <c r="T48" s="75"/>
      <c r="U48" s="96"/>
      <c r="V48" s="300" t="s">
        <v>184</v>
      </c>
      <c r="W48" s="75"/>
      <c r="X48" s="96"/>
      <c r="Y48" s="300" t="s">
        <v>183</v>
      </c>
      <c r="Z48" s="122"/>
    </row>
    <row r="49" spans="1:26" s="63" customFormat="1" ht="9.75" customHeight="1" x14ac:dyDescent="0.2">
      <c r="A49" s="122"/>
      <c r="C49" s="101"/>
      <c r="D49" s="299"/>
      <c r="E49" s="75"/>
      <c r="F49" s="95"/>
      <c r="G49" s="300"/>
      <c r="H49" s="75"/>
      <c r="I49" s="81"/>
      <c r="J49" s="300"/>
      <c r="K49" s="75"/>
      <c r="L49" s="75"/>
      <c r="M49" s="300"/>
      <c r="N49" s="75"/>
      <c r="O49" s="75"/>
      <c r="P49" s="299"/>
      <c r="Q49" s="75"/>
      <c r="R49" s="75"/>
      <c r="S49" s="300"/>
      <c r="T49" s="75"/>
      <c r="U49" s="95"/>
      <c r="V49" s="300"/>
      <c r="W49" s="75"/>
      <c r="X49" s="95"/>
      <c r="Y49" s="300"/>
      <c r="Z49" s="122"/>
    </row>
    <row r="50" spans="1:26" s="63" customFormat="1" ht="9.75" customHeight="1" x14ac:dyDescent="0.2">
      <c r="A50" s="122"/>
      <c r="C50" s="102"/>
      <c r="D50" s="299" t="s">
        <v>182</v>
      </c>
      <c r="E50" s="75"/>
      <c r="F50" s="96"/>
      <c r="G50" s="300" t="s">
        <v>185</v>
      </c>
      <c r="H50" s="75"/>
      <c r="I50" s="75"/>
      <c r="J50" s="75"/>
      <c r="K50" s="75"/>
      <c r="L50" s="75"/>
      <c r="M50" s="75" t="s">
        <v>180</v>
      </c>
      <c r="N50" s="75"/>
      <c r="O50" s="75"/>
      <c r="P50" s="75"/>
      <c r="Q50" s="75"/>
      <c r="R50" s="75"/>
      <c r="S50" s="75"/>
      <c r="T50" s="75"/>
      <c r="U50" s="96"/>
      <c r="V50" s="300" t="s">
        <v>147</v>
      </c>
      <c r="W50" s="75"/>
      <c r="X50" s="96"/>
      <c r="Y50" s="300" t="s">
        <v>179</v>
      </c>
      <c r="Z50" s="122"/>
    </row>
    <row r="51" spans="1:26" s="63" customFormat="1" ht="9.75" customHeight="1" x14ac:dyDescent="0.2">
      <c r="A51" s="122"/>
      <c r="C51" s="101"/>
      <c r="D51" s="299"/>
      <c r="E51" s="75"/>
      <c r="F51" s="75"/>
      <c r="G51" s="300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95"/>
      <c r="V51" s="300"/>
      <c r="W51" s="75"/>
      <c r="X51" s="95"/>
      <c r="Y51" s="300"/>
      <c r="Z51" s="122"/>
    </row>
    <row r="52" spans="1:26" s="63" customFormat="1" ht="9.75" customHeight="1" x14ac:dyDescent="0.2">
      <c r="A52" s="122"/>
      <c r="C52" s="102"/>
      <c r="D52" s="299" t="s">
        <v>178</v>
      </c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96"/>
      <c r="V52" s="300" t="s">
        <v>177</v>
      </c>
      <c r="W52" s="75"/>
      <c r="X52" s="96"/>
      <c r="Y52" s="300" t="s">
        <v>171</v>
      </c>
      <c r="Z52" s="122"/>
    </row>
    <row r="53" spans="1:26" s="63" customFormat="1" ht="9.75" customHeight="1" x14ac:dyDescent="0.2">
      <c r="A53" s="122"/>
      <c r="C53" s="101"/>
      <c r="D53" s="299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95"/>
      <c r="V53" s="300"/>
      <c r="W53" s="75"/>
      <c r="X53" s="95"/>
      <c r="Y53" s="300"/>
      <c r="Z53" s="122"/>
    </row>
    <row r="54" spans="1:26" s="63" customFormat="1" ht="9.75" customHeight="1" x14ac:dyDescent="0.2">
      <c r="A54" s="122"/>
      <c r="C54" s="102"/>
      <c r="D54" s="299" t="s">
        <v>163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96"/>
      <c r="V54" s="300" t="s">
        <v>116</v>
      </c>
      <c r="W54" s="75"/>
      <c r="X54" s="96"/>
      <c r="Y54" s="300" t="s">
        <v>166</v>
      </c>
      <c r="Z54" s="122"/>
    </row>
    <row r="55" spans="1:26" s="63" customFormat="1" ht="9.75" customHeight="1" x14ac:dyDescent="0.2">
      <c r="A55" s="122"/>
      <c r="D55" s="299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300"/>
      <c r="W55" s="75"/>
      <c r="X55" s="75"/>
      <c r="Y55" s="300"/>
      <c r="Z55" s="122"/>
    </row>
    <row r="56" spans="1:26" s="63" customFormat="1" x14ac:dyDescent="0.2">
      <c r="A56" s="298" t="s">
        <v>209</v>
      </c>
      <c r="B56" s="89"/>
      <c r="C56" s="89"/>
      <c r="D56" s="91">
        <v>24259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1">
        <v>40124</v>
      </c>
      <c r="Z56" s="298" t="s">
        <v>261</v>
      </c>
    </row>
    <row r="57" spans="1:26" s="63" customFormat="1" ht="9.75" customHeight="1" x14ac:dyDescent="0.2">
      <c r="A57" s="298"/>
      <c r="C57" s="107"/>
      <c r="D57" s="81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81"/>
      <c r="R57" s="81"/>
      <c r="S57" s="81"/>
      <c r="T57" s="81"/>
      <c r="U57" s="81"/>
      <c r="V57" s="81"/>
      <c r="W57" s="81"/>
      <c r="X57" s="98"/>
      <c r="Y57" s="81"/>
      <c r="Z57" s="298"/>
    </row>
    <row r="58" spans="1:26" s="63" customFormat="1" ht="9.75" customHeight="1" x14ac:dyDescent="0.2">
      <c r="A58" s="122"/>
      <c r="C58" s="102"/>
      <c r="D58" s="305" t="s">
        <v>182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300"/>
      <c r="T58" s="75"/>
      <c r="U58" s="75"/>
      <c r="V58" s="75"/>
      <c r="W58" s="81"/>
      <c r="X58" s="96"/>
      <c r="Y58" s="300" t="s">
        <v>183</v>
      </c>
      <c r="Z58" s="122"/>
    </row>
    <row r="59" spans="1:26" s="63" customFormat="1" ht="9.75" customHeight="1" x14ac:dyDescent="0.2">
      <c r="A59" s="122"/>
      <c r="C59" s="107"/>
      <c r="D59" s="30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300"/>
      <c r="T59" s="75"/>
      <c r="U59" s="75"/>
      <c r="V59" s="75"/>
      <c r="W59" s="81"/>
      <c r="X59" s="98"/>
      <c r="Y59" s="300"/>
      <c r="Z59" s="122"/>
    </row>
    <row r="60" spans="1:26" s="63" customFormat="1" ht="9.75" customHeight="1" x14ac:dyDescent="0.2">
      <c r="A60" s="122"/>
      <c r="C60" s="102"/>
      <c r="D60" s="305" t="s">
        <v>178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81"/>
      <c r="X60" s="96"/>
      <c r="Y60" s="300" t="s">
        <v>161</v>
      </c>
      <c r="Z60" s="122"/>
    </row>
    <row r="61" spans="1:26" s="63" customFormat="1" ht="9.75" customHeight="1" x14ac:dyDescent="0.2">
      <c r="A61" s="122"/>
      <c r="C61" s="107"/>
      <c r="D61" s="30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81"/>
      <c r="X61" s="98"/>
      <c r="Y61" s="300"/>
      <c r="Z61" s="122"/>
    </row>
    <row r="62" spans="1:26" s="63" customFormat="1" ht="9.75" customHeight="1" x14ac:dyDescent="0.2">
      <c r="A62" s="122"/>
      <c r="C62" s="102"/>
      <c r="D62" s="305" t="s">
        <v>163</v>
      </c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81"/>
      <c r="X62" s="96"/>
      <c r="Y62" s="300" t="s">
        <v>179</v>
      </c>
      <c r="Z62" s="122"/>
    </row>
    <row r="63" spans="1:26" s="63" customFormat="1" ht="9.75" customHeight="1" x14ac:dyDescent="0.2">
      <c r="A63" s="122"/>
      <c r="C63" s="107"/>
      <c r="D63" s="30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81"/>
      <c r="X63" s="98"/>
      <c r="Y63" s="300"/>
      <c r="Z63" s="122"/>
    </row>
    <row r="64" spans="1:26" s="63" customFormat="1" ht="9.75" customHeight="1" x14ac:dyDescent="0.2">
      <c r="A64" s="122"/>
      <c r="C64" s="102"/>
      <c r="D64" s="304" t="s">
        <v>160</v>
      </c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81"/>
      <c r="X64" s="96"/>
      <c r="Y64" s="300" t="s">
        <v>171</v>
      </c>
      <c r="Z64" s="122"/>
    </row>
    <row r="65" spans="1:26" s="63" customFormat="1" ht="9.75" customHeight="1" x14ac:dyDescent="0.2">
      <c r="A65" s="122"/>
      <c r="C65" s="64"/>
      <c r="D65" s="300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81"/>
      <c r="X65" s="98"/>
      <c r="Y65" s="300"/>
      <c r="Z65" s="122"/>
    </row>
    <row r="66" spans="1:26" s="63" customFormat="1" ht="9.75" customHeight="1" x14ac:dyDescent="0.2">
      <c r="A66" s="122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81"/>
      <c r="X66" s="96"/>
      <c r="Y66" s="300" t="s">
        <v>167</v>
      </c>
      <c r="Z66" s="122"/>
    </row>
    <row r="67" spans="1:26" s="63" customFormat="1" ht="9.75" customHeight="1" x14ac:dyDescent="0.2">
      <c r="A67" s="122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300"/>
      <c r="Z67" s="122"/>
    </row>
    <row r="68" spans="1:26" s="63" customFormat="1" x14ac:dyDescent="0.2">
      <c r="A68" s="298" t="s">
        <v>208</v>
      </c>
      <c r="B68" s="89"/>
      <c r="C68" s="89"/>
      <c r="D68" s="92"/>
      <c r="E68" s="92"/>
      <c r="F68" s="92"/>
      <c r="G68" s="92"/>
      <c r="H68" s="92"/>
      <c r="I68" s="92"/>
      <c r="J68" s="91">
        <v>31720</v>
      </c>
      <c r="K68" s="92"/>
      <c r="L68" s="92"/>
      <c r="M68" s="91">
        <v>37200</v>
      </c>
      <c r="N68" s="92"/>
      <c r="O68" s="92"/>
      <c r="P68" s="91">
        <v>37565</v>
      </c>
      <c r="Q68" s="91"/>
      <c r="R68" s="91"/>
      <c r="S68" s="91">
        <v>39027</v>
      </c>
      <c r="T68" s="91"/>
      <c r="U68" s="91"/>
      <c r="V68" s="91"/>
      <c r="W68" s="91"/>
      <c r="X68" s="91"/>
      <c r="Y68" s="91">
        <v>40124</v>
      </c>
      <c r="Z68" s="298" t="s">
        <v>261</v>
      </c>
    </row>
    <row r="69" spans="1:26" s="63" customFormat="1" ht="9.75" customHeight="1" x14ac:dyDescent="0.2">
      <c r="A69" s="298"/>
      <c r="D69" s="75"/>
      <c r="E69" s="75"/>
      <c r="F69" s="75"/>
      <c r="G69" s="75"/>
      <c r="H69" s="75"/>
      <c r="I69" s="98"/>
      <c r="J69" s="81"/>
      <c r="K69" s="75"/>
      <c r="L69" s="98"/>
      <c r="M69" s="81"/>
      <c r="N69" s="75"/>
      <c r="O69" s="98"/>
      <c r="P69" s="81"/>
      <c r="Q69" s="81"/>
      <c r="R69" s="98"/>
      <c r="S69" s="81"/>
      <c r="T69" s="81"/>
      <c r="U69" s="81"/>
      <c r="V69" s="81"/>
      <c r="W69" s="81"/>
      <c r="X69" s="98"/>
      <c r="Y69" s="81"/>
      <c r="Z69" s="298"/>
    </row>
    <row r="70" spans="1:26" s="63" customFormat="1" ht="9.75" customHeight="1" x14ac:dyDescent="0.2">
      <c r="A70" s="122"/>
      <c r="D70" s="75"/>
      <c r="E70" s="75"/>
      <c r="F70" s="75"/>
      <c r="G70" s="75"/>
      <c r="H70" s="75"/>
      <c r="I70" s="96"/>
      <c r="J70" s="299" t="s">
        <v>170</v>
      </c>
      <c r="K70" s="75"/>
      <c r="L70" s="96"/>
      <c r="M70" s="300" t="s">
        <v>207</v>
      </c>
      <c r="N70" s="75"/>
      <c r="O70" s="96"/>
      <c r="P70" s="300" t="s">
        <v>206</v>
      </c>
      <c r="Q70" s="75"/>
      <c r="R70" s="96"/>
      <c r="S70" s="304" t="s">
        <v>205</v>
      </c>
      <c r="T70" s="77"/>
      <c r="U70" s="77"/>
      <c r="V70" s="75"/>
      <c r="W70" s="77"/>
      <c r="X70" s="96"/>
      <c r="Y70" s="300" t="s">
        <v>161</v>
      </c>
      <c r="Z70" s="122"/>
    </row>
    <row r="71" spans="1:26" s="63" customFormat="1" ht="9.75" customHeight="1" x14ac:dyDescent="0.2">
      <c r="A71" s="122"/>
      <c r="D71" s="75"/>
      <c r="E71" s="75"/>
      <c r="F71" s="75"/>
      <c r="G71" s="75"/>
      <c r="H71" s="75"/>
      <c r="I71" s="75"/>
      <c r="J71" s="299"/>
      <c r="K71" s="75"/>
      <c r="L71" s="98"/>
      <c r="M71" s="300"/>
      <c r="N71" s="75"/>
      <c r="O71" s="98"/>
      <c r="P71" s="300"/>
      <c r="Q71" s="75"/>
      <c r="R71" s="75"/>
      <c r="S71" s="304"/>
      <c r="T71" s="77"/>
      <c r="U71" s="77"/>
      <c r="V71" s="75"/>
      <c r="W71" s="77"/>
      <c r="X71" s="98"/>
      <c r="Y71" s="300"/>
      <c r="Z71" s="122"/>
    </row>
    <row r="72" spans="1:26" s="63" customFormat="1" ht="9.75" customHeight="1" x14ac:dyDescent="0.2">
      <c r="A72" s="122"/>
      <c r="D72" s="75"/>
      <c r="E72" s="75"/>
      <c r="F72" s="75"/>
      <c r="G72" s="75"/>
      <c r="H72" s="75"/>
      <c r="I72" s="75"/>
      <c r="J72" s="75"/>
      <c r="K72" s="75"/>
      <c r="L72" s="96"/>
      <c r="M72" s="300" t="s">
        <v>204</v>
      </c>
      <c r="N72" s="75"/>
      <c r="O72" s="96"/>
      <c r="P72" s="300" t="s">
        <v>203</v>
      </c>
      <c r="Q72" s="75"/>
      <c r="R72" s="75"/>
      <c r="S72" s="75"/>
      <c r="T72" s="75"/>
      <c r="U72" s="75"/>
      <c r="V72" s="75"/>
      <c r="W72" s="75"/>
      <c r="X72" s="96"/>
      <c r="Y72" s="300" t="s">
        <v>167</v>
      </c>
      <c r="Z72" s="122"/>
    </row>
    <row r="73" spans="1:26" s="63" customFormat="1" ht="9.75" customHeight="1" x14ac:dyDescent="0.2">
      <c r="A73" s="122"/>
      <c r="D73" s="75"/>
      <c r="E73" s="75"/>
      <c r="F73" s="75"/>
      <c r="G73" s="75"/>
      <c r="H73" s="75"/>
      <c r="I73" s="75"/>
      <c r="J73" s="75"/>
      <c r="K73" s="75"/>
      <c r="L73" s="98"/>
      <c r="M73" s="300"/>
      <c r="N73" s="75"/>
      <c r="O73" s="98"/>
      <c r="P73" s="300"/>
      <c r="Q73" s="75"/>
      <c r="R73" s="75"/>
      <c r="S73" s="75"/>
      <c r="T73" s="75"/>
      <c r="U73" s="75"/>
      <c r="V73" s="75"/>
      <c r="W73" s="75"/>
      <c r="X73" s="75"/>
      <c r="Y73" s="300"/>
      <c r="Z73" s="122"/>
    </row>
    <row r="74" spans="1:26" s="63" customFormat="1" ht="9.75" customHeight="1" x14ac:dyDescent="0.2">
      <c r="A74" s="122"/>
      <c r="D74" s="75"/>
      <c r="E74" s="75"/>
      <c r="F74" s="75"/>
      <c r="G74" s="75"/>
      <c r="H74" s="75"/>
      <c r="I74" s="75"/>
      <c r="J74" s="75"/>
      <c r="K74" s="75"/>
      <c r="L74" s="96"/>
      <c r="M74" s="300" t="s">
        <v>174</v>
      </c>
      <c r="N74" s="75"/>
      <c r="O74" s="96"/>
      <c r="P74" s="300" t="s">
        <v>202</v>
      </c>
      <c r="Q74" s="75"/>
      <c r="R74" s="75"/>
      <c r="S74" s="75"/>
      <c r="T74" s="75"/>
      <c r="U74" s="75"/>
      <c r="V74" s="75"/>
      <c r="W74" s="75"/>
      <c r="X74" s="75"/>
      <c r="Y74" s="75"/>
      <c r="Z74" s="122"/>
    </row>
    <row r="75" spans="1:26" s="63" customFormat="1" ht="9.75" customHeight="1" x14ac:dyDescent="0.2">
      <c r="A75" s="122"/>
      <c r="D75" s="75"/>
      <c r="E75" s="75"/>
      <c r="F75" s="75"/>
      <c r="G75" s="75"/>
      <c r="H75" s="75"/>
      <c r="I75" s="75"/>
      <c r="J75" s="75"/>
      <c r="K75" s="75"/>
      <c r="L75" s="98"/>
      <c r="M75" s="300"/>
      <c r="N75" s="75"/>
      <c r="O75" s="98"/>
      <c r="P75" s="300"/>
      <c r="Q75" s="75"/>
      <c r="R75" s="75"/>
      <c r="S75" s="75"/>
      <c r="T75" s="75"/>
      <c r="U75" s="75"/>
      <c r="V75" s="75"/>
      <c r="W75" s="75"/>
      <c r="X75" s="75"/>
      <c r="Y75" s="75"/>
      <c r="Z75" s="122"/>
    </row>
    <row r="76" spans="1:26" s="63" customFormat="1" ht="9.75" customHeight="1" x14ac:dyDescent="0.2">
      <c r="A76" s="122"/>
      <c r="D76" s="75"/>
      <c r="E76" s="75"/>
      <c r="F76" s="75"/>
      <c r="G76" s="75"/>
      <c r="H76" s="75"/>
      <c r="I76" s="75"/>
      <c r="J76" s="75"/>
      <c r="K76" s="75"/>
      <c r="L76" s="96"/>
      <c r="M76" s="300" t="s">
        <v>201</v>
      </c>
      <c r="N76" s="75"/>
      <c r="O76" s="96"/>
      <c r="P76" s="300" t="s">
        <v>168</v>
      </c>
      <c r="Q76" s="75"/>
      <c r="R76" s="75"/>
      <c r="S76" s="75"/>
      <c r="T76" s="75"/>
      <c r="U76" s="75"/>
      <c r="V76" s="75"/>
      <c r="W76" s="75"/>
      <c r="X76" s="75"/>
      <c r="Y76" s="75"/>
      <c r="Z76" s="122"/>
    </row>
    <row r="77" spans="1:26" s="63" customFormat="1" ht="9.75" customHeight="1" x14ac:dyDescent="0.2">
      <c r="A77" s="122"/>
      <c r="D77" s="75"/>
      <c r="E77" s="75"/>
      <c r="F77" s="75"/>
      <c r="G77" s="75"/>
      <c r="H77" s="75"/>
      <c r="I77" s="75"/>
      <c r="J77" s="75"/>
      <c r="K77" s="75"/>
      <c r="L77" s="98"/>
      <c r="M77" s="300"/>
      <c r="N77" s="75"/>
      <c r="O77" s="75"/>
      <c r="P77" s="300"/>
      <c r="Q77" s="75"/>
      <c r="R77" s="75"/>
      <c r="S77" s="75"/>
      <c r="T77" s="75"/>
      <c r="U77" s="75"/>
      <c r="V77" s="75"/>
      <c r="W77" s="75"/>
      <c r="X77" s="75"/>
      <c r="Y77" s="75"/>
      <c r="Z77" s="122"/>
    </row>
    <row r="78" spans="1:26" s="63" customFormat="1" ht="9.75" customHeight="1" x14ac:dyDescent="0.2">
      <c r="A78" s="122"/>
      <c r="D78" s="75"/>
      <c r="E78" s="75"/>
      <c r="F78" s="75"/>
      <c r="G78" s="75"/>
      <c r="H78" s="75"/>
      <c r="I78" s="75"/>
      <c r="J78" s="75"/>
      <c r="K78" s="75"/>
      <c r="L78" s="96"/>
      <c r="M78" s="300" t="s">
        <v>200</v>
      </c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122"/>
    </row>
    <row r="79" spans="1:26" s="63" customFormat="1" ht="9.75" customHeight="1" x14ac:dyDescent="0.2">
      <c r="A79" s="122"/>
      <c r="D79" s="75"/>
      <c r="E79" s="75"/>
      <c r="F79" s="75"/>
      <c r="G79" s="75"/>
      <c r="H79" s="75"/>
      <c r="I79" s="75"/>
      <c r="J79" s="75"/>
      <c r="K79" s="75"/>
      <c r="L79" s="75"/>
      <c r="M79" s="300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122"/>
    </row>
    <row r="80" spans="1:26" s="63" customFormat="1" ht="19" x14ac:dyDescent="0.2">
      <c r="A80" s="303" t="s">
        <v>311</v>
      </c>
      <c r="B80" s="303"/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</row>
    <row r="81" spans="1:26" s="63" customFormat="1" ht="9.75" customHeight="1" x14ac:dyDescent="0.2">
      <c r="A81" s="122"/>
      <c r="Z81" s="122"/>
    </row>
    <row r="82" spans="1:26" s="63" customFormat="1" x14ac:dyDescent="0.2">
      <c r="A82" s="298" t="s">
        <v>199</v>
      </c>
      <c r="B82" s="89"/>
      <c r="C82" s="89"/>
      <c r="D82" s="91">
        <v>24259</v>
      </c>
      <c r="E82" s="92"/>
      <c r="F82" s="92"/>
      <c r="G82" s="91">
        <v>26238</v>
      </c>
      <c r="H82" s="92"/>
      <c r="I82" s="92"/>
      <c r="J82" s="91">
        <v>29281</v>
      </c>
      <c r="K82" s="92"/>
      <c r="L82" s="92"/>
      <c r="M82" s="91">
        <v>30987</v>
      </c>
      <c r="N82" s="92"/>
      <c r="O82" s="92"/>
      <c r="P82" s="92"/>
      <c r="Q82" s="92"/>
      <c r="R82" s="92"/>
      <c r="S82" s="91">
        <v>39391</v>
      </c>
      <c r="T82" s="92"/>
      <c r="U82" s="92"/>
      <c r="V82" s="91">
        <v>43435</v>
      </c>
      <c r="W82" s="92"/>
      <c r="X82" s="92"/>
      <c r="Y82" s="91">
        <v>45255</v>
      </c>
      <c r="Z82" s="298" t="s">
        <v>199</v>
      </c>
    </row>
    <row r="83" spans="1:26" s="63" customFormat="1" ht="9.75" customHeight="1" x14ac:dyDescent="0.2">
      <c r="A83" s="298"/>
      <c r="C83" s="107"/>
      <c r="D83" s="81"/>
      <c r="E83" s="75"/>
      <c r="F83" s="98"/>
      <c r="G83" s="81"/>
      <c r="H83" s="75"/>
      <c r="I83" s="98"/>
      <c r="J83" s="81"/>
      <c r="K83" s="75"/>
      <c r="L83" s="98"/>
      <c r="M83" s="81"/>
      <c r="N83" s="75"/>
      <c r="O83" s="75"/>
      <c r="P83" s="75"/>
      <c r="Q83" s="141"/>
      <c r="R83" s="98"/>
      <c r="S83" s="141"/>
      <c r="T83" s="81"/>
      <c r="U83" s="98"/>
      <c r="V83" s="141"/>
      <c r="W83" s="87"/>
      <c r="X83" s="98"/>
      <c r="Y83" s="87"/>
      <c r="Z83" s="298"/>
    </row>
    <row r="84" spans="1:26" s="63" customFormat="1" ht="9.75" customHeight="1" x14ac:dyDescent="0.2">
      <c r="A84" s="122"/>
      <c r="C84" s="102"/>
      <c r="D84" s="300" t="s">
        <v>120</v>
      </c>
      <c r="E84" s="75"/>
      <c r="F84" s="96"/>
      <c r="G84" s="300" t="s">
        <v>119</v>
      </c>
      <c r="H84" s="75"/>
      <c r="I84" s="96"/>
      <c r="J84" s="299" t="s">
        <v>118</v>
      </c>
      <c r="K84" s="75"/>
      <c r="L84" s="96"/>
      <c r="M84" s="299" t="s">
        <v>117</v>
      </c>
      <c r="N84" s="75"/>
      <c r="O84" s="75"/>
      <c r="P84" s="75"/>
      <c r="Q84" s="140"/>
      <c r="R84" s="96"/>
      <c r="S84" s="300" t="s">
        <v>147</v>
      </c>
      <c r="T84" s="75"/>
      <c r="U84" s="96"/>
      <c r="V84" s="300" t="s">
        <v>216</v>
      </c>
      <c r="W84" s="86"/>
      <c r="X84" s="96"/>
      <c r="Y84" s="300" t="s">
        <v>216</v>
      </c>
      <c r="Z84" s="122"/>
    </row>
    <row r="85" spans="1:26" s="63" customFormat="1" ht="9.75" customHeight="1" x14ac:dyDescent="0.2">
      <c r="A85" s="122"/>
      <c r="C85" s="107"/>
      <c r="D85" s="300"/>
      <c r="E85" s="75"/>
      <c r="F85" s="75"/>
      <c r="G85" s="300"/>
      <c r="H85" s="75"/>
      <c r="I85" s="75"/>
      <c r="J85" s="299"/>
      <c r="K85" s="75"/>
      <c r="L85" s="98"/>
      <c r="M85" s="299"/>
      <c r="N85" s="75"/>
      <c r="O85" s="75"/>
      <c r="P85" s="75"/>
      <c r="Q85" s="140"/>
      <c r="R85" s="98"/>
      <c r="S85" s="300"/>
      <c r="T85" s="141"/>
      <c r="U85" s="141"/>
      <c r="V85" s="300"/>
      <c r="W85" s="86"/>
      <c r="X85" s="88"/>
      <c r="Y85" s="300"/>
      <c r="Z85" s="122"/>
    </row>
    <row r="86" spans="1:26" s="63" customFormat="1" ht="9.75" customHeight="1" x14ac:dyDescent="0.2">
      <c r="A86" s="122"/>
      <c r="C86" s="102"/>
      <c r="D86" s="299" t="s">
        <v>115</v>
      </c>
      <c r="E86" s="75"/>
      <c r="F86" s="75"/>
      <c r="G86" s="75"/>
      <c r="H86" s="75"/>
      <c r="I86" s="75"/>
      <c r="J86" s="75"/>
      <c r="K86" s="75"/>
      <c r="L86" s="96"/>
      <c r="M86" s="300" t="s">
        <v>198</v>
      </c>
      <c r="N86" s="75"/>
      <c r="O86" s="75"/>
      <c r="P86" s="75"/>
      <c r="Q86" s="140"/>
      <c r="R86" s="96"/>
      <c r="S86" s="300" t="s">
        <v>116</v>
      </c>
      <c r="T86" s="141"/>
      <c r="U86" s="141"/>
      <c r="V86" s="300"/>
      <c r="W86" s="75"/>
      <c r="X86" s="75"/>
      <c r="Y86" s="75"/>
      <c r="Z86" s="122"/>
    </row>
    <row r="87" spans="1:26" s="63" customFormat="1" ht="9.75" customHeight="1" x14ac:dyDescent="0.2">
      <c r="A87" s="122"/>
      <c r="C87" s="107"/>
      <c r="D87" s="299"/>
      <c r="E87" s="75"/>
      <c r="F87" s="75"/>
      <c r="G87" s="75"/>
      <c r="H87" s="75"/>
      <c r="I87" s="75"/>
      <c r="J87" s="75"/>
      <c r="K87" s="75"/>
      <c r="L87" s="98"/>
      <c r="M87" s="300"/>
      <c r="N87" s="75"/>
      <c r="O87" s="75"/>
      <c r="P87" s="75"/>
      <c r="Q87" s="75"/>
      <c r="R87" s="75"/>
      <c r="S87" s="300"/>
      <c r="T87" s="141"/>
      <c r="U87" s="141"/>
      <c r="V87" s="300"/>
      <c r="W87" s="75"/>
      <c r="X87" s="75"/>
      <c r="Y87" s="75"/>
      <c r="Z87" s="122"/>
    </row>
    <row r="88" spans="1:26" s="63" customFormat="1" ht="9.75" customHeight="1" x14ac:dyDescent="0.2">
      <c r="A88" s="122"/>
      <c r="C88" s="102"/>
      <c r="D88" s="299" t="s">
        <v>112</v>
      </c>
      <c r="E88" s="75"/>
      <c r="F88" s="75"/>
      <c r="G88" s="75"/>
      <c r="H88" s="75"/>
      <c r="I88" s="75"/>
      <c r="J88" s="75"/>
      <c r="K88" s="75"/>
      <c r="L88" s="96"/>
      <c r="M88" s="299" t="s">
        <v>113</v>
      </c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122"/>
    </row>
    <row r="89" spans="1:26" s="63" customFormat="1" ht="9.75" customHeight="1" x14ac:dyDescent="0.2">
      <c r="A89" s="122"/>
      <c r="C89" s="107"/>
      <c r="D89" s="299"/>
      <c r="E89" s="75"/>
      <c r="F89" s="75"/>
      <c r="G89" s="75"/>
      <c r="H89" s="75"/>
      <c r="I89" s="75"/>
      <c r="J89" s="75"/>
      <c r="K89" s="75"/>
      <c r="L89" s="98"/>
      <c r="M89" s="299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122"/>
    </row>
    <row r="90" spans="1:26" s="63" customFormat="1" ht="9.75" customHeight="1" x14ac:dyDescent="0.2">
      <c r="A90" s="122"/>
      <c r="C90" s="102"/>
      <c r="D90" s="299" t="s">
        <v>110</v>
      </c>
      <c r="E90" s="75"/>
      <c r="F90" s="75"/>
      <c r="G90" s="75"/>
      <c r="H90" s="75"/>
      <c r="I90" s="75"/>
      <c r="J90" s="75"/>
      <c r="K90" s="75"/>
      <c r="L90" s="96"/>
      <c r="M90" s="299" t="s">
        <v>197</v>
      </c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87"/>
      <c r="Y90" s="75"/>
      <c r="Z90" s="122"/>
    </row>
    <row r="91" spans="1:26" s="63" customFormat="1" ht="9.75" customHeight="1" x14ac:dyDescent="0.2">
      <c r="A91" s="122"/>
      <c r="C91" s="107"/>
      <c r="D91" s="299"/>
      <c r="E91" s="75"/>
      <c r="F91" s="75"/>
      <c r="G91" s="75"/>
      <c r="H91" s="75"/>
      <c r="I91" s="75"/>
      <c r="J91" s="75"/>
      <c r="K91" s="75"/>
      <c r="L91" s="75"/>
      <c r="M91" s="299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122"/>
    </row>
    <row r="92" spans="1:26" s="63" customFormat="1" ht="9.75" customHeight="1" x14ac:dyDescent="0.2">
      <c r="A92" s="122"/>
      <c r="C92" s="102"/>
      <c r="D92" s="300" t="s">
        <v>109</v>
      </c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122"/>
    </row>
    <row r="93" spans="1:26" s="63" customFormat="1" ht="9.75" customHeight="1" x14ac:dyDescent="0.2">
      <c r="A93" s="122"/>
      <c r="C93" s="107"/>
      <c r="D93" s="300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122"/>
    </row>
    <row r="94" spans="1:26" s="63" customFormat="1" ht="9.75" customHeight="1" x14ac:dyDescent="0.2">
      <c r="A94" s="122"/>
      <c r="C94" s="102"/>
      <c r="D94" s="299" t="s">
        <v>107</v>
      </c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122"/>
    </row>
    <row r="95" spans="1:26" s="63" customFormat="1" ht="9.75" customHeight="1" x14ac:dyDescent="0.2">
      <c r="A95" s="122"/>
      <c r="C95" s="107"/>
      <c r="D95" s="299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122"/>
    </row>
    <row r="96" spans="1:26" s="63" customFormat="1" ht="9.75" customHeight="1" x14ac:dyDescent="0.2">
      <c r="A96" s="122"/>
      <c r="C96" s="102"/>
      <c r="D96" s="299" t="s">
        <v>106</v>
      </c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122"/>
    </row>
    <row r="97" spans="1:26" s="63" customFormat="1" ht="9.75" customHeight="1" x14ac:dyDescent="0.2">
      <c r="A97" s="122"/>
      <c r="D97" s="299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122"/>
    </row>
    <row r="98" spans="1:26" s="63" customFormat="1" x14ac:dyDescent="0.2">
      <c r="A98" s="298" t="s">
        <v>196</v>
      </c>
      <c r="B98" s="89"/>
      <c r="C98" s="89"/>
      <c r="D98" s="92"/>
      <c r="E98" s="92"/>
      <c r="F98" s="92"/>
      <c r="G98" s="92"/>
      <c r="H98" s="92"/>
      <c r="I98" s="92"/>
      <c r="J98" s="92"/>
      <c r="K98" s="92"/>
      <c r="L98" s="92"/>
      <c r="M98" s="91">
        <v>29891</v>
      </c>
      <c r="N98" s="92"/>
      <c r="O98" s="92"/>
      <c r="P98" s="91">
        <v>30256</v>
      </c>
      <c r="Q98" s="91"/>
      <c r="R98" s="91"/>
      <c r="S98" s="91"/>
      <c r="T98" s="91"/>
      <c r="U98" s="91"/>
      <c r="V98" s="91">
        <v>41216</v>
      </c>
      <c r="W98" s="91"/>
      <c r="X98" s="91"/>
      <c r="Y98" s="91">
        <v>43785</v>
      </c>
      <c r="Z98" s="298" t="s">
        <v>261</v>
      </c>
    </row>
    <row r="99" spans="1:26" s="63" customFormat="1" ht="9.75" customHeight="1" x14ac:dyDescent="0.2">
      <c r="A99" s="298"/>
      <c r="D99" s="75"/>
      <c r="E99" s="75"/>
      <c r="F99" s="75"/>
      <c r="G99" s="75"/>
      <c r="H99" s="75"/>
      <c r="I99" s="75"/>
      <c r="J99" s="75"/>
      <c r="K99" s="75"/>
      <c r="L99" s="98"/>
      <c r="M99" s="81"/>
      <c r="N99" s="75"/>
      <c r="O99" s="98"/>
      <c r="P99" s="81"/>
      <c r="Q99" s="81"/>
      <c r="R99" s="81"/>
      <c r="S99" s="81"/>
      <c r="T99" s="126"/>
      <c r="U99" s="98"/>
      <c r="V99" s="126"/>
      <c r="W99" s="126"/>
      <c r="X99" s="98"/>
      <c r="Y99" s="126"/>
      <c r="Z99" s="298"/>
    </row>
    <row r="100" spans="1:26" s="63" customFormat="1" ht="9.75" customHeight="1" x14ac:dyDescent="0.2">
      <c r="A100" s="122"/>
      <c r="D100" s="75"/>
      <c r="E100" s="75"/>
      <c r="F100" s="75"/>
      <c r="G100" s="75"/>
      <c r="H100" s="75"/>
      <c r="I100" s="75"/>
      <c r="J100" s="75"/>
      <c r="K100" s="75"/>
      <c r="L100" s="96"/>
      <c r="M100" s="300" t="s">
        <v>195</v>
      </c>
      <c r="N100" s="75"/>
      <c r="O100" s="96"/>
      <c r="P100" s="299" t="s">
        <v>134</v>
      </c>
      <c r="Q100" s="75"/>
      <c r="R100" s="75"/>
      <c r="S100" s="300"/>
      <c r="T100" s="125"/>
      <c r="U100" s="96"/>
      <c r="V100" s="300" t="s">
        <v>128</v>
      </c>
      <c r="W100" s="125"/>
      <c r="X100" s="96"/>
      <c r="Y100" s="300" t="s">
        <v>222</v>
      </c>
      <c r="Z100" s="122"/>
    </row>
    <row r="101" spans="1:26" s="63" customFormat="1" ht="9.75" customHeight="1" x14ac:dyDescent="0.2">
      <c r="A101" s="122"/>
      <c r="D101" s="75"/>
      <c r="E101" s="75"/>
      <c r="F101" s="75"/>
      <c r="G101" s="75"/>
      <c r="H101" s="75"/>
      <c r="I101" s="75"/>
      <c r="J101" s="75"/>
      <c r="K101" s="75"/>
      <c r="L101" s="75"/>
      <c r="M101" s="300"/>
      <c r="N101" s="75"/>
      <c r="O101" s="75"/>
      <c r="P101" s="299"/>
      <c r="Q101" s="75"/>
      <c r="R101" s="75"/>
      <c r="S101" s="300"/>
      <c r="T101" s="125"/>
      <c r="U101" s="98"/>
      <c r="V101" s="300"/>
      <c r="W101" s="125"/>
      <c r="X101" s="97"/>
      <c r="Y101" s="300"/>
      <c r="Z101" s="122"/>
    </row>
    <row r="102" spans="1:26" s="63" customFormat="1" ht="9.75" customHeight="1" x14ac:dyDescent="0.2">
      <c r="A102" s="122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125"/>
      <c r="U102" s="96"/>
      <c r="V102" s="300" t="s">
        <v>126</v>
      </c>
      <c r="W102" s="125"/>
      <c r="X102" s="125"/>
      <c r="Y102" s="125"/>
      <c r="Z102" s="122"/>
    </row>
    <row r="103" spans="1:26" s="63" customFormat="1" ht="9.75" customHeight="1" x14ac:dyDescent="0.2">
      <c r="A103" s="122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125"/>
      <c r="U103" s="125"/>
      <c r="V103" s="300"/>
      <c r="W103" s="125"/>
      <c r="X103" s="125"/>
      <c r="Y103" s="125"/>
      <c r="Z103" s="122"/>
    </row>
    <row r="104" spans="1:26" s="63" customFormat="1" x14ac:dyDescent="0.2">
      <c r="A104" s="298" t="s">
        <v>194</v>
      </c>
      <c r="B104" s="89"/>
      <c r="C104" s="89"/>
      <c r="D104" s="91">
        <v>23682</v>
      </c>
      <c r="E104" s="92"/>
      <c r="F104" s="92"/>
      <c r="G104" s="91">
        <v>23894</v>
      </c>
      <c r="H104" s="92"/>
      <c r="I104" s="92"/>
      <c r="J104" s="91">
        <v>24412</v>
      </c>
      <c r="K104" s="92"/>
      <c r="L104" s="92"/>
      <c r="M104" s="91">
        <v>29891</v>
      </c>
      <c r="N104" s="92"/>
      <c r="O104" s="92"/>
      <c r="P104" s="91">
        <v>30256</v>
      </c>
      <c r="Q104" s="91"/>
      <c r="R104" s="91"/>
      <c r="S104" s="91"/>
      <c r="T104" s="91"/>
      <c r="U104" s="91"/>
      <c r="V104" s="91"/>
      <c r="W104" s="91"/>
      <c r="X104" s="91"/>
      <c r="Y104" s="91">
        <v>43785</v>
      </c>
      <c r="Z104" s="298" t="s">
        <v>261</v>
      </c>
    </row>
    <row r="105" spans="1:26" s="63" customFormat="1" ht="9.75" customHeight="1" x14ac:dyDescent="0.2">
      <c r="A105" s="298"/>
      <c r="C105" s="101"/>
      <c r="D105" s="81"/>
      <c r="E105" s="75"/>
      <c r="F105" s="95"/>
      <c r="G105" s="75"/>
      <c r="H105" s="75"/>
      <c r="I105" s="95"/>
      <c r="J105" s="81"/>
      <c r="K105" s="75"/>
      <c r="L105" s="95"/>
      <c r="M105" s="81"/>
      <c r="N105" s="75"/>
      <c r="O105" s="95"/>
      <c r="P105" s="81"/>
      <c r="Q105" s="81"/>
      <c r="R105" s="81"/>
      <c r="S105" s="81"/>
      <c r="T105" s="81"/>
      <c r="U105" s="81"/>
      <c r="V105" s="81"/>
      <c r="W105" s="126"/>
      <c r="X105" s="98"/>
      <c r="Y105" s="126"/>
      <c r="Z105" s="298"/>
    </row>
    <row r="106" spans="1:26" s="63" customFormat="1" ht="9.75" customHeight="1" x14ac:dyDescent="0.2">
      <c r="A106" s="122"/>
      <c r="C106" s="102"/>
      <c r="D106" s="299" t="s">
        <v>157</v>
      </c>
      <c r="E106" s="75"/>
      <c r="F106" s="96"/>
      <c r="G106" s="305" t="s">
        <v>156</v>
      </c>
      <c r="H106" s="75"/>
      <c r="I106" s="96"/>
      <c r="J106" s="299" t="s">
        <v>188</v>
      </c>
      <c r="K106" s="75"/>
      <c r="L106" s="96"/>
      <c r="M106" s="299" t="s">
        <v>155</v>
      </c>
      <c r="N106" s="75"/>
      <c r="O106" s="96"/>
      <c r="P106" s="299" t="s">
        <v>193</v>
      </c>
      <c r="Q106" s="75"/>
      <c r="R106" s="75"/>
      <c r="S106" s="75"/>
      <c r="T106" s="75"/>
      <c r="U106" s="75"/>
      <c r="V106" s="75"/>
      <c r="W106" s="125"/>
      <c r="X106" s="96"/>
      <c r="Y106" s="300" t="s">
        <v>222</v>
      </c>
      <c r="Z106" s="122"/>
    </row>
    <row r="107" spans="1:26" s="63" customFormat="1" ht="9.75" customHeight="1" x14ac:dyDescent="0.2">
      <c r="A107" s="122"/>
      <c r="C107" s="107"/>
      <c r="D107" s="299"/>
      <c r="E107" s="75"/>
      <c r="F107" s="98"/>
      <c r="G107" s="305"/>
      <c r="H107" s="75"/>
      <c r="I107" s="81"/>
      <c r="J107" s="299"/>
      <c r="K107" s="75"/>
      <c r="L107" s="98"/>
      <c r="M107" s="299"/>
      <c r="N107" s="75"/>
      <c r="O107" s="98"/>
      <c r="P107" s="299"/>
      <c r="Q107" s="75"/>
      <c r="R107" s="75"/>
      <c r="S107" s="75"/>
      <c r="T107" s="75"/>
      <c r="U107" s="75"/>
      <c r="V107" s="75"/>
      <c r="W107" s="125"/>
      <c r="X107" s="97"/>
      <c r="Y107" s="300"/>
      <c r="Z107" s="122"/>
    </row>
    <row r="108" spans="1:26" s="63" customFormat="1" ht="9.75" customHeight="1" x14ac:dyDescent="0.2">
      <c r="A108" s="122"/>
      <c r="C108" s="102"/>
      <c r="D108" s="299" t="s">
        <v>154</v>
      </c>
      <c r="E108" s="75"/>
      <c r="F108" s="96"/>
      <c r="G108" s="299" t="s">
        <v>144</v>
      </c>
      <c r="H108" s="75"/>
      <c r="I108" s="75"/>
      <c r="J108" s="75" t="s">
        <v>180</v>
      </c>
      <c r="K108" s="75"/>
      <c r="L108" s="96"/>
      <c r="M108" s="299" t="s">
        <v>142</v>
      </c>
      <c r="N108" s="75"/>
      <c r="O108" s="96"/>
      <c r="P108" s="299" t="s">
        <v>137</v>
      </c>
      <c r="Q108" s="75"/>
      <c r="R108" s="75"/>
      <c r="S108" s="75"/>
      <c r="T108" s="75"/>
      <c r="U108" s="75"/>
      <c r="V108" s="75"/>
      <c r="W108" s="75"/>
      <c r="X108" s="75"/>
      <c r="Y108" s="75"/>
      <c r="Z108" s="122"/>
    </row>
    <row r="109" spans="1:26" s="63" customFormat="1" ht="9.75" customHeight="1" x14ac:dyDescent="0.2">
      <c r="A109" s="122"/>
      <c r="C109" s="107"/>
      <c r="D109" s="299"/>
      <c r="E109" s="75"/>
      <c r="F109" s="98"/>
      <c r="G109" s="299"/>
      <c r="H109" s="75"/>
      <c r="I109" s="75"/>
      <c r="J109" s="75"/>
      <c r="K109" s="75"/>
      <c r="L109" s="98"/>
      <c r="M109" s="299"/>
      <c r="N109" s="75"/>
      <c r="O109" s="98"/>
      <c r="P109" s="299"/>
      <c r="Q109" s="75"/>
      <c r="R109" s="75"/>
      <c r="S109" s="75"/>
      <c r="T109" s="75"/>
      <c r="U109" s="75"/>
      <c r="V109" s="75"/>
      <c r="W109" s="75"/>
      <c r="X109" s="75"/>
      <c r="Y109" s="75"/>
      <c r="Z109" s="122"/>
    </row>
    <row r="110" spans="1:26" s="63" customFormat="1" ht="9.75" customHeight="1" x14ac:dyDescent="0.2">
      <c r="A110" s="122"/>
      <c r="C110" s="102"/>
      <c r="D110" s="299" t="s">
        <v>192</v>
      </c>
      <c r="E110" s="75"/>
      <c r="F110" s="96"/>
      <c r="G110" s="299" t="s">
        <v>149</v>
      </c>
      <c r="H110" s="75"/>
      <c r="I110" s="75"/>
      <c r="J110" s="75"/>
      <c r="K110" s="75"/>
      <c r="L110" s="96"/>
      <c r="M110" s="299" t="s">
        <v>138</v>
      </c>
      <c r="N110" s="75"/>
      <c r="O110" s="96"/>
      <c r="P110" s="299" t="s">
        <v>134</v>
      </c>
      <c r="Q110" s="75"/>
      <c r="R110" s="75"/>
      <c r="S110" s="75"/>
      <c r="T110" s="75"/>
      <c r="U110" s="75"/>
      <c r="V110" s="75"/>
      <c r="W110" s="75"/>
      <c r="X110" s="75"/>
      <c r="Y110" s="126"/>
      <c r="Z110" s="122"/>
    </row>
    <row r="111" spans="1:26" s="63" customFormat="1" ht="9.75" customHeight="1" x14ac:dyDescent="0.2">
      <c r="A111" s="122"/>
      <c r="C111" s="107"/>
      <c r="D111" s="299"/>
      <c r="E111" s="75"/>
      <c r="F111" s="98"/>
      <c r="G111" s="299"/>
      <c r="H111" s="75"/>
      <c r="I111" s="75"/>
      <c r="J111" s="75"/>
      <c r="K111" s="75"/>
      <c r="L111" s="98"/>
      <c r="M111" s="299"/>
      <c r="N111" s="75"/>
      <c r="O111" s="75"/>
      <c r="P111" s="299"/>
      <c r="Q111" s="75"/>
      <c r="R111" s="75"/>
      <c r="S111" s="75"/>
      <c r="T111" s="75"/>
      <c r="U111" s="75"/>
      <c r="V111" s="75"/>
      <c r="W111" s="126"/>
      <c r="X111" s="75"/>
      <c r="Y111" s="75"/>
      <c r="Z111" s="122"/>
    </row>
    <row r="112" spans="1:26" s="63" customFormat="1" ht="9.75" customHeight="1" x14ac:dyDescent="0.2">
      <c r="A112" s="122"/>
      <c r="C112" s="102"/>
      <c r="D112" s="299" t="s">
        <v>152</v>
      </c>
      <c r="E112" s="75"/>
      <c r="F112" s="96"/>
      <c r="G112" s="305" t="s">
        <v>191</v>
      </c>
      <c r="H112" s="75"/>
      <c r="I112" s="75"/>
      <c r="J112" s="75"/>
      <c r="K112" s="75"/>
      <c r="L112" s="96"/>
      <c r="M112" s="300" t="s">
        <v>135</v>
      </c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122"/>
    </row>
    <row r="113" spans="1:26" s="63" customFormat="1" ht="9.75" customHeight="1" x14ac:dyDescent="0.2">
      <c r="A113" s="122"/>
      <c r="C113" s="107"/>
      <c r="D113" s="299"/>
      <c r="E113" s="75"/>
      <c r="F113" s="98"/>
      <c r="G113" s="305"/>
      <c r="H113" s="75"/>
      <c r="I113" s="75"/>
      <c r="J113" s="75"/>
      <c r="K113" s="75"/>
      <c r="L113" s="75"/>
      <c r="M113" s="300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122"/>
    </row>
    <row r="114" spans="1:26" s="63" customFormat="1" ht="9.75" customHeight="1" x14ac:dyDescent="0.2">
      <c r="A114" s="122"/>
      <c r="C114" s="102"/>
      <c r="D114" s="299" t="s">
        <v>190</v>
      </c>
      <c r="E114" s="75"/>
      <c r="F114" s="96"/>
      <c r="G114" s="305" t="s">
        <v>131</v>
      </c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122"/>
    </row>
    <row r="115" spans="1:26" s="63" customFormat="1" ht="9.75" customHeight="1" x14ac:dyDescent="0.2">
      <c r="A115" s="122"/>
      <c r="C115" s="107"/>
      <c r="D115" s="299"/>
      <c r="E115" s="75"/>
      <c r="F115" s="98"/>
      <c r="G115" s="30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122"/>
    </row>
    <row r="116" spans="1:26" s="63" customFormat="1" ht="9.75" customHeight="1" x14ac:dyDescent="0.2">
      <c r="A116" s="122"/>
      <c r="C116" s="102"/>
      <c r="D116" s="299" t="s">
        <v>150</v>
      </c>
      <c r="E116" s="75"/>
      <c r="F116" s="96"/>
      <c r="G116" s="299" t="s">
        <v>130</v>
      </c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122"/>
    </row>
    <row r="117" spans="1:26" s="63" customFormat="1" ht="9.75" customHeight="1" x14ac:dyDescent="0.2">
      <c r="A117" s="122"/>
      <c r="C117" s="107"/>
      <c r="D117" s="299"/>
      <c r="E117" s="75"/>
      <c r="F117" s="75"/>
      <c r="G117" s="299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122"/>
    </row>
    <row r="118" spans="1:26" s="63" customFormat="1" ht="9.75" customHeight="1" x14ac:dyDescent="0.2">
      <c r="A118" s="122"/>
      <c r="C118" s="102"/>
      <c r="D118" s="299" t="s">
        <v>189</v>
      </c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122"/>
    </row>
    <row r="119" spans="1:26" s="63" customFormat="1" ht="9.75" customHeight="1" x14ac:dyDescent="0.2">
      <c r="A119" s="122"/>
      <c r="C119" s="107"/>
      <c r="D119" s="299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88"/>
      <c r="Q119" s="75"/>
      <c r="R119" s="75"/>
      <c r="S119" s="75"/>
      <c r="T119" s="75"/>
      <c r="U119" s="75"/>
      <c r="V119" s="75"/>
      <c r="W119" s="75"/>
      <c r="X119" s="75"/>
      <c r="Y119" s="75"/>
      <c r="Z119" s="122"/>
    </row>
    <row r="120" spans="1:26" s="63" customFormat="1" ht="9.75" customHeight="1" x14ac:dyDescent="0.2">
      <c r="A120" s="122"/>
      <c r="C120" s="102"/>
      <c r="D120" s="299" t="s">
        <v>188</v>
      </c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122"/>
    </row>
    <row r="121" spans="1:26" s="63" customFormat="1" ht="9.75" customHeight="1" x14ac:dyDescent="0.2">
      <c r="A121" s="122"/>
      <c r="C121" s="107"/>
      <c r="D121" s="299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122"/>
    </row>
    <row r="122" spans="1:26" s="63" customFormat="1" ht="9.75" customHeight="1" x14ac:dyDescent="0.2">
      <c r="A122" s="122"/>
      <c r="C122" s="102"/>
      <c r="D122" s="299" t="s">
        <v>187</v>
      </c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122"/>
    </row>
    <row r="123" spans="1:26" s="63" customFormat="1" ht="9.75" customHeight="1" x14ac:dyDescent="0.2">
      <c r="A123" s="122"/>
      <c r="D123" s="299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122"/>
    </row>
    <row r="124" spans="1:26" s="63" customFormat="1" x14ac:dyDescent="0.2">
      <c r="A124" s="298" t="s">
        <v>186</v>
      </c>
      <c r="B124" s="89"/>
      <c r="C124" s="89"/>
      <c r="D124" s="91">
        <v>24259</v>
      </c>
      <c r="E124" s="92"/>
      <c r="F124" s="92"/>
      <c r="G124" s="91">
        <v>26238</v>
      </c>
      <c r="H124" s="92"/>
      <c r="I124" s="92"/>
      <c r="J124" s="91">
        <v>29281</v>
      </c>
      <c r="K124" s="92"/>
      <c r="L124" s="92"/>
      <c r="M124" s="91">
        <v>30621</v>
      </c>
      <c r="N124" s="92"/>
      <c r="O124" s="92"/>
      <c r="P124" s="91">
        <v>31720</v>
      </c>
      <c r="Q124" s="91"/>
      <c r="R124" s="91"/>
      <c r="S124" s="91">
        <v>39027</v>
      </c>
      <c r="T124" s="91"/>
      <c r="U124" s="91"/>
      <c r="V124" s="91">
        <v>39391</v>
      </c>
      <c r="W124" s="91"/>
      <c r="X124" s="91"/>
      <c r="Y124" s="91">
        <v>40124</v>
      </c>
      <c r="Z124" s="298" t="s">
        <v>261</v>
      </c>
    </row>
    <row r="125" spans="1:26" s="63" customFormat="1" ht="9.75" customHeight="1" x14ac:dyDescent="0.2">
      <c r="A125" s="298"/>
      <c r="C125" s="101"/>
      <c r="D125" s="81"/>
      <c r="E125" s="75"/>
      <c r="F125" s="95"/>
      <c r="G125" s="81"/>
      <c r="H125" s="75"/>
      <c r="I125" s="95"/>
      <c r="J125" s="81"/>
      <c r="K125" s="75"/>
      <c r="L125" s="95"/>
      <c r="M125" s="81"/>
      <c r="N125" s="75"/>
      <c r="O125" s="95"/>
      <c r="P125" s="81"/>
      <c r="Q125" s="81"/>
      <c r="R125" s="95"/>
      <c r="S125" s="81"/>
      <c r="T125" s="81"/>
      <c r="U125" s="95"/>
      <c r="V125" s="81"/>
      <c r="W125" s="81"/>
      <c r="X125" s="95"/>
      <c r="Y125" s="81"/>
      <c r="Z125" s="298"/>
    </row>
    <row r="126" spans="1:26" s="63" customFormat="1" ht="9.75" customHeight="1" x14ac:dyDescent="0.2">
      <c r="A126" s="122"/>
      <c r="C126" s="102"/>
      <c r="D126" s="299" t="s">
        <v>108</v>
      </c>
      <c r="E126" s="75"/>
      <c r="F126" s="96"/>
      <c r="G126" s="300" t="s">
        <v>119</v>
      </c>
      <c r="H126" s="75"/>
      <c r="I126" s="96"/>
      <c r="J126" s="300" t="s">
        <v>114</v>
      </c>
      <c r="K126" s="75"/>
      <c r="L126" s="96"/>
      <c r="M126" s="300" t="s">
        <v>185</v>
      </c>
      <c r="N126" s="75"/>
      <c r="O126" s="96"/>
      <c r="P126" s="299" t="s">
        <v>175</v>
      </c>
      <c r="Q126" s="75"/>
      <c r="R126" s="96"/>
      <c r="S126" s="300" t="s">
        <v>172</v>
      </c>
      <c r="T126" s="75"/>
      <c r="U126" s="96"/>
      <c r="V126" s="300" t="s">
        <v>184</v>
      </c>
      <c r="W126" s="75"/>
      <c r="X126" s="96"/>
      <c r="Y126" s="300" t="s">
        <v>183</v>
      </c>
      <c r="Z126" s="122"/>
    </row>
    <row r="127" spans="1:26" s="63" customFormat="1" ht="9.75" customHeight="1" x14ac:dyDescent="0.2">
      <c r="A127" s="122"/>
      <c r="C127" s="107"/>
      <c r="D127" s="299"/>
      <c r="E127" s="75"/>
      <c r="F127" s="98"/>
      <c r="G127" s="300"/>
      <c r="H127" s="75"/>
      <c r="I127" s="75"/>
      <c r="J127" s="300"/>
      <c r="K127" s="75"/>
      <c r="L127" s="75"/>
      <c r="M127" s="300"/>
      <c r="N127" s="75"/>
      <c r="O127" s="75"/>
      <c r="P127" s="299"/>
      <c r="Q127" s="75"/>
      <c r="R127" s="75"/>
      <c r="S127" s="300"/>
      <c r="T127" s="75"/>
      <c r="U127" s="98"/>
      <c r="V127" s="300"/>
      <c r="W127" s="75"/>
      <c r="X127" s="98"/>
      <c r="Y127" s="300"/>
      <c r="Z127" s="122"/>
    </row>
    <row r="128" spans="1:26" s="63" customFormat="1" ht="9.75" customHeight="1" x14ac:dyDescent="0.2">
      <c r="A128" s="122"/>
      <c r="C128" s="102"/>
      <c r="D128" s="299" t="s">
        <v>182</v>
      </c>
      <c r="E128" s="75"/>
      <c r="F128" s="96"/>
      <c r="G128" s="300" t="s">
        <v>181</v>
      </c>
      <c r="H128" s="75"/>
      <c r="I128" s="75"/>
      <c r="J128" s="75"/>
      <c r="K128" s="75"/>
      <c r="L128" s="75"/>
      <c r="M128" s="75" t="s">
        <v>180</v>
      </c>
      <c r="N128" s="75"/>
      <c r="O128" s="75"/>
      <c r="P128" s="75"/>
      <c r="Q128" s="75"/>
      <c r="R128" s="75"/>
      <c r="S128" s="75"/>
      <c r="T128" s="75"/>
      <c r="U128" s="96"/>
      <c r="V128" s="300" t="s">
        <v>147</v>
      </c>
      <c r="W128" s="75"/>
      <c r="X128" s="96"/>
      <c r="Y128" s="300" t="s">
        <v>179</v>
      </c>
      <c r="Z128" s="122"/>
    </row>
    <row r="129" spans="1:26" s="63" customFormat="1" ht="9.75" customHeight="1" x14ac:dyDescent="0.2">
      <c r="A129" s="122"/>
      <c r="C129" s="107"/>
      <c r="D129" s="299"/>
      <c r="E129" s="75"/>
      <c r="F129" s="75"/>
      <c r="G129" s="300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98"/>
      <c r="V129" s="300"/>
      <c r="W129" s="75"/>
      <c r="X129" s="98"/>
      <c r="Y129" s="300"/>
      <c r="Z129" s="122"/>
    </row>
    <row r="130" spans="1:26" s="63" customFormat="1" ht="9.75" customHeight="1" x14ac:dyDescent="0.2">
      <c r="A130" s="122"/>
      <c r="C130" s="102"/>
      <c r="D130" s="299" t="s">
        <v>178</v>
      </c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96"/>
      <c r="V130" s="300" t="s">
        <v>177</v>
      </c>
      <c r="W130" s="75"/>
      <c r="X130" s="96"/>
      <c r="Y130" s="300" t="s">
        <v>171</v>
      </c>
      <c r="Z130" s="122"/>
    </row>
    <row r="131" spans="1:26" s="63" customFormat="1" ht="9.75" customHeight="1" x14ac:dyDescent="0.2">
      <c r="A131" s="122"/>
      <c r="C131" s="107"/>
      <c r="D131" s="299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98"/>
      <c r="V131" s="300"/>
      <c r="W131" s="75"/>
      <c r="X131" s="98"/>
      <c r="Y131" s="300"/>
      <c r="Z131" s="122"/>
    </row>
    <row r="132" spans="1:26" s="63" customFormat="1" ht="9.75" customHeight="1" x14ac:dyDescent="0.2">
      <c r="A132" s="122"/>
      <c r="C132" s="102"/>
      <c r="D132" s="299" t="s">
        <v>163</v>
      </c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96"/>
      <c r="V132" s="300" t="s">
        <v>116</v>
      </c>
      <c r="W132" s="75"/>
      <c r="X132" s="96"/>
      <c r="Y132" s="300" t="s">
        <v>166</v>
      </c>
      <c r="Z132" s="122"/>
    </row>
    <row r="133" spans="1:26" s="63" customFormat="1" ht="9.75" customHeight="1" x14ac:dyDescent="0.2">
      <c r="A133" s="122"/>
      <c r="D133" s="299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300"/>
      <c r="W133" s="75"/>
      <c r="X133" s="75"/>
      <c r="Y133" s="300"/>
      <c r="Z133" s="122"/>
    </row>
    <row r="134" spans="1:26" s="63" customFormat="1" x14ac:dyDescent="0.2">
      <c r="A134" s="298" t="s">
        <v>176</v>
      </c>
      <c r="B134" s="89"/>
      <c r="C134" s="89"/>
      <c r="D134" s="92"/>
      <c r="E134" s="92"/>
      <c r="F134" s="92"/>
      <c r="G134" s="92"/>
      <c r="H134" s="92"/>
      <c r="I134" s="92"/>
      <c r="J134" s="91">
        <v>31720</v>
      </c>
      <c r="K134" s="92"/>
      <c r="L134" s="92"/>
      <c r="M134" s="91">
        <v>37200</v>
      </c>
      <c r="N134" s="92"/>
      <c r="O134" s="92"/>
      <c r="P134" s="91">
        <v>37565</v>
      </c>
      <c r="Q134" s="91"/>
      <c r="R134" s="91"/>
      <c r="S134" s="91">
        <v>39027</v>
      </c>
      <c r="T134" s="91"/>
      <c r="U134" s="91"/>
      <c r="V134" s="91"/>
      <c r="W134" s="91"/>
      <c r="X134" s="91"/>
      <c r="Y134" s="91">
        <v>40124</v>
      </c>
      <c r="Z134" s="298" t="s">
        <v>261</v>
      </c>
    </row>
    <row r="135" spans="1:26" s="63" customFormat="1" ht="9.75" customHeight="1" x14ac:dyDescent="0.2">
      <c r="A135" s="298"/>
      <c r="D135" s="75"/>
      <c r="E135" s="75"/>
      <c r="F135" s="75"/>
      <c r="G135" s="75"/>
      <c r="H135" s="75"/>
      <c r="I135" s="95"/>
      <c r="J135" s="81"/>
      <c r="K135" s="75"/>
      <c r="L135" s="95"/>
      <c r="M135" s="81"/>
      <c r="N135" s="75"/>
      <c r="O135" s="95"/>
      <c r="P135" s="81"/>
      <c r="Q135" s="81"/>
      <c r="R135" s="95"/>
      <c r="S135" s="81"/>
      <c r="T135" s="81"/>
      <c r="U135" s="81"/>
      <c r="V135" s="81"/>
      <c r="W135" s="81"/>
      <c r="X135" s="95"/>
      <c r="Y135" s="81"/>
      <c r="Z135" s="298"/>
    </row>
    <row r="136" spans="1:26" s="63" customFormat="1" ht="9.75" customHeight="1" x14ac:dyDescent="0.2">
      <c r="A136" s="122"/>
      <c r="D136" s="75"/>
      <c r="E136" s="75"/>
      <c r="F136" s="75"/>
      <c r="G136" s="75"/>
      <c r="H136" s="75"/>
      <c r="I136" s="96"/>
      <c r="J136" s="305" t="s">
        <v>175</v>
      </c>
      <c r="K136" s="75"/>
      <c r="L136" s="96"/>
      <c r="M136" s="300" t="s">
        <v>174</v>
      </c>
      <c r="N136" s="75"/>
      <c r="O136" s="96"/>
      <c r="P136" s="300" t="s">
        <v>173</v>
      </c>
      <c r="Q136" s="75"/>
      <c r="R136" s="96"/>
      <c r="S136" s="300" t="s">
        <v>172</v>
      </c>
      <c r="T136" s="75"/>
      <c r="U136" s="75"/>
      <c r="V136" s="75"/>
      <c r="W136" s="75"/>
      <c r="X136" s="96"/>
      <c r="Y136" s="300" t="s">
        <v>171</v>
      </c>
      <c r="Z136" s="122"/>
    </row>
    <row r="137" spans="1:26" s="63" customFormat="1" ht="9.75" customHeight="1" x14ac:dyDescent="0.2">
      <c r="A137" s="122"/>
      <c r="D137" s="75"/>
      <c r="E137" s="75"/>
      <c r="F137" s="75"/>
      <c r="G137" s="75"/>
      <c r="H137" s="75"/>
      <c r="I137" s="98"/>
      <c r="J137" s="305"/>
      <c r="K137" s="75"/>
      <c r="L137" s="98"/>
      <c r="M137" s="300"/>
      <c r="N137" s="75"/>
      <c r="O137" s="98"/>
      <c r="P137" s="300"/>
      <c r="Q137" s="75"/>
      <c r="R137" s="75"/>
      <c r="S137" s="300"/>
      <c r="T137" s="75"/>
      <c r="U137" s="75"/>
      <c r="V137" s="75"/>
      <c r="W137" s="75"/>
      <c r="X137" s="98"/>
      <c r="Y137" s="300"/>
      <c r="Z137" s="122"/>
    </row>
    <row r="138" spans="1:26" s="63" customFormat="1" ht="9.75" customHeight="1" x14ac:dyDescent="0.2">
      <c r="A138" s="122"/>
      <c r="D138" s="75"/>
      <c r="E138" s="75"/>
      <c r="F138" s="75"/>
      <c r="G138" s="75"/>
      <c r="H138" s="75"/>
      <c r="I138" s="96"/>
      <c r="J138" s="299" t="s">
        <v>170</v>
      </c>
      <c r="K138" s="75"/>
      <c r="L138" s="96"/>
      <c r="M138" s="300" t="s">
        <v>169</v>
      </c>
      <c r="N138" s="75"/>
      <c r="O138" s="96"/>
      <c r="P138" s="300" t="s">
        <v>168</v>
      </c>
      <c r="Q138" s="75"/>
      <c r="R138" s="75"/>
      <c r="S138" s="75"/>
      <c r="T138" s="75"/>
      <c r="U138" s="75"/>
      <c r="V138" s="75"/>
      <c r="W138" s="75"/>
      <c r="X138" s="96"/>
      <c r="Y138" s="300" t="s">
        <v>167</v>
      </c>
      <c r="Z138" s="122"/>
    </row>
    <row r="139" spans="1:26" s="63" customFormat="1" ht="9.75" customHeight="1" x14ac:dyDescent="0.2">
      <c r="A139" s="122"/>
      <c r="D139" s="75"/>
      <c r="E139" s="75"/>
      <c r="F139" s="75"/>
      <c r="G139" s="75"/>
      <c r="H139" s="75"/>
      <c r="I139" s="75"/>
      <c r="J139" s="299"/>
      <c r="K139" s="75"/>
      <c r="L139" s="75"/>
      <c r="M139" s="300"/>
      <c r="N139" s="75"/>
      <c r="O139" s="75"/>
      <c r="P139" s="300"/>
      <c r="Q139" s="75"/>
      <c r="R139" s="75"/>
      <c r="S139" s="75"/>
      <c r="T139" s="75"/>
      <c r="U139" s="75"/>
      <c r="V139" s="75"/>
      <c r="W139" s="75"/>
      <c r="X139" s="98"/>
      <c r="Y139" s="300"/>
      <c r="Z139" s="122"/>
    </row>
    <row r="140" spans="1:26" s="63" customFormat="1" ht="9.75" customHeight="1" x14ac:dyDescent="0.2">
      <c r="A140" s="122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96"/>
      <c r="Y140" s="300" t="s">
        <v>166</v>
      </c>
      <c r="Z140" s="122"/>
    </row>
    <row r="141" spans="1:26" s="63" customFormat="1" ht="9.75" customHeight="1" x14ac:dyDescent="0.2">
      <c r="A141" s="122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300"/>
      <c r="Z141" s="122"/>
    </row>
    <row r="142" spans="1:26" s="63" customFormat="1" x14ac:dyDescent="0.2">
      <c r="A142" s="298" t="s">
        <v>165</v>
      </c>
      <c r="B142" s="89"/>
      <c r="C142" s="89"/>
      <c r="D142" s="91">
        <v>24259</v>
      </c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298" t="s">
        <v>261</v>
      </c>
    </row>
    <row r="143" spans="1:26" s="63" customFormat="1" ht="9.75" customHeight="1" x14ac:dyDescent="0.2">
      <c r="A143" s="298"/>
      <c r="B143" s="64"/>
      <c r="C143" s="101"/>
      <c r="D143" s="81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81"/>
      <c r="R143" s="81"/>
      <c r="S143" s="81"/>
      <c r="T143" s="81"/>
      <c r="U143" s="81"/>
      <c r="V143" s="81"/>
      <c r="W143" s="81"/>
      <c r="X143" s="81"/>
      <c r="Y143" s="81"/>
      <c r="Z143" s="298"/>
    </row>
    <row r="144" spans="1:26" s="63" customFormat="1" ht="9.75" customHeight="1" x14ac:dyDescent="0.2">
      <c r="A144" s="122"/>
      <c r="C144" s="102"/>
      <c r="D144" s="300" t="s">
        <v>120</v>
      </c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122"/>
    </row>
    <row r="145" spans="1:26" s="63" customFormat="1" ht="9.75" customHeight="1" x14ac:dyDescent="0.2">
      <c r="A145" s="122"/>
      <c r="C145" s="64"/>
      <c r="D145" s="300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122"/>
    </row>
    <row r="146" spans="1:26" s="63" customFormat="1" x14ac:dyDescent="0.2">
      <c r="A146" s="298" t="s">
        <v>164</v>
      </c>
      <c r="B146" s="89"/>
      <c r="C146" s="89"/>
      <c r="D146" s="91">
        <v>24259</v>
      </c>
      <c r="E146" s="92"/>
      <c r="F146" s="92"/>
      <c r="G146" s="92"/>
      <c r="H146" s="92"/>
      <c r="I146" s="92"/>
      <c r="J146" s="92"/>
      <c r="K146" s="92"/>
      <c r="L146" s="92"/>
      <c r="M146" s="91">
        <v>37200</v>
      </c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1">
        <v>40124</v>
      </c>
      <c r="Z146" s="298" t="s">
        <v>261</v>
      </c>
    </row>
    <row r="147" spans="1:26" s="63" customFormat="1" ht="9.75" customHeight="1" x14ac:dyDescent="0.2">
      <c r="A147" s="298"/>
      <c r="C147" s="101"/>
      <c r="D147" s="75"/>
      <c r="E147" s="75"/>
      <c r="F147" s="75"/>
      <c r="G147" s="75"/>
      <c r="H147" s="75"/>
      <c r="I147" s="75"/>
      <c r="J147" s="75"/>
      <c r="K147" s="75"/>
      <c r="L147" s="95"/>
      <c r="M147" s="75"/>
      <c r="N147" s="75"/>
      <c r="O147" s="75"/>
      <c r="P147" s="75"/>
      <c r="Q147" s="81"/>
      <c r="R147" s="81"/>
      <c r="S147" s="81"/>
      <c r="T147" s="81"/>
      <c r="U147" s="81"/>
      <c r="V147" s="81"/>
      <c r="W147" s="81"/>
      <c r="X147" s="95"/>
      <c r="Y147" s="81"/>
      <c r="Z147" s="298"/>
    </row>
    <row r="148" spans="1:26" s="63" customFormat="1" ht="9.75" customHeight="1" x14ac:dyDescent="0.2">
      <c r="A148" s="122"/>
      <c r="C148" s="102"/>
      <c r="D148" s="299" t="s">
        <v>163</v>
      </c>
      <c r="E148" s="75"/>
      <c r="F148" s="75"/>
      <c r="G148" s="75"/>
      <c r="H148" s="75"/>
      <c r="I148" s="75"/>
      <c r="J148" s="75"/>
      <c r="K148" s="75"/>
      <c r="L148" s="96"/>
      <c r="M148" s="299" t="s">
        <v>162</v>
      </c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96"/>
      <c r="Y148" s="300" t="s">
        <v>161</v>
      </c>
      <c r="Z148" s="122"/>
    </row>
    <row r="149" spans="1:26" s="63" customFormat="1" ht="9.75" customHeight="1" x14ac:dyDescent="0.2">
      <c r="A149" s="122"/>
      <c r="C149" s="107"/>
      <c r="D149" s="299"/>
      <c r="E149" s="75"/>
      <c r="F149" s="75"/>
      <c r="G149" s="75"/>
      <c r="H149" s="75"/>
      <c r="I149" s="75"/>
      <c r="J149" s="75"/>
      <c r="K149" s="75"/>
      <c r="L149" s="98"/>
      <c r="M149" s="299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300"/>
      <c r="Z149" s="122"/>
    </row>
    <row r="150" spans="1:26" s="63" customFormat="1" ht="9.75" customHeight="1" x14ac:dyDescent="0.2">
      <c r="A150" s="122"/>
      <c r="C150" s="102"/>
      <c r="D150" s="300" t="s">
        <v>160</v>
      </c>
      <c r="E150" s="75"/>
      <c r="F150" s="75"/>
      <c r="G150" s="75"/>
      <c r="H150" s="75"/>
      <c r="I150" s="75"/>
      <c r="J150" s="75"/>
      <c r="K150" s="75"/>
      <c r="L150" s="96"/>
      <c r="M150" s="300" t="s">
        <v>159</v>
      </c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122"/>
    </row>
    <row r="151" spans="1:26" s="63" customFormat="1" ht="9.75" customHeight="1" x14ac:dyDescent="0.2">
      <c r="A151" s="122"/>
      <c r="D151" s="300"/>
      <c r="E151" s="75"/>
      <c r="F151" s="75"/>
      <c r="G151" s="75"/>
      <c r="H151" s="75"/>
      <c r="I151" s="75"/>
      <c r="J151" s="75"/>
      <c r="K151" s="75"/>
      <c r="L151" s="75"/>
      <c r="M151" s="300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122"/>
    </row>
    <row r="152" spans="1:26" s="63" customFormat="1" ht="9.75" customHeight="1" x14ac:dyDescent="0.2">
      <c r="A152" s="122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122"/>
    </row>
    <row r="153" spans="1:26" s="63" customFormat="1" x14ac:dyDescent="0.2">
      <c r="A153" s="298" t="s">
        <v>146</v>
      </c>
      <c r="B153" s="89"/>
      <c r="C153" s="89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1">
        <v>41216</v>
      </c>
      <c r="W153" s="91"/>
      <c r="X153" s="91"/>
      <c r="Y153" s="91">
        <v>43785</v>
      </c>
      <c r="Z153" s="298" t="s">
        <v>261</v>
      </c>
    </row>
    <row r="154" spans="1:26" s="63" customFormat="1" ht="9.75" customHeight="1" x14ac:dyDescent="0.2">
      <c r="A154" s="298"/>
      <c r="B154" s="64"/>
      <c r="C154" s="64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81"/>
      <c r="R154" s="81"/>
      <c r="S154" s="81"/>
      <c r="T154" s="81"/>
      <c r="U154" s="95"/>
      <c r="V154" s="81"/>
      <c r="W154" s="126"/>
      <c r="X154" s="98"/>
      <c r="Y154" s="126"/>
      <c r="Z154" s="298"/>
    </row>
    <row r="155" spans="1:26" s="63" customFormat="1" ht="9.75" customHeight="1" x14ac:dyDescent="0.2">
      <c r="A155" s="122"/>
      <c r="B155" s="64"/>
      <c r="C155" s="64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304"/>
      <c r="T155" s="77"/>
      <c r="U155" s="96"/>
      <c r="V155" s="304" t="s">
        <v>126</v>
      </c>
      <c r="W155" s="125"/>
      <c r="X155" s="96"/>
      <c r="Y155" s="300" t="s">
        <v>223</v>
      </c>
      <c r="Z155" s="122"/>
    </row>
    <row r="156" spans="1:26" s="63" customFormat="1" ht="9.75" customHeight="1" x14ac:dyDescent="0.2">
      <c r="A156" s="122"/>
      <c r="B156" s="64"/>
      <c r="C156" s="64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304"/>
      <c r="T156" s="77"/>
      <c r="U156" s="77"/>
      <c r="V156" s="304"/>
      <c r="W156" s="125"/>
      <c r="X156" s="97"/>
      <c r="Y156" s="300"/>
      <c r="Z156" s="122"/>
    </row>
    <row r="157" spans="1:26" s="63" customFormat="1" ht="19" x14ac:dyDescent="0.2">
      <c r="A157" s="303" t="s">
        <v>312</v>
      </c>
      <c r="B157" s="303"/>
      <c r="C157" s="303"/>
      <c r="D157" s="303"/>
      <c r="E157" s="303"/>
      <c r="F157" s="303"/>
      <c r="G157" s="303"/>
      <c r="H157" s="303"/>
      <c r="I157" s="303"/>
      <c r="J157" s="303"/>
      <c r="K157" s="303"/>
      <c r="L157" s="303"/>
      <c r="M157" s="303"/>
      <c r="N157" s="303"/>
      <c r="O157" s="303"/>
      <c r="P157" s="303"/>
      <c r="Q157" s="303"/>
      <c r="R157" s="303"/>
      <c r="S157" s="303"/>
      <c r="T157" s="303"/>
      <c r="U157" s="303"/>
      <c r="V157" s="303"/>
      <c r="W157" s="303"/>
      <c r="X157" s="303"/>
      <c r="Y157" s="303"/>
      <c r="Z157" s="303"/>
    </row>
    <row r="158" spans="1:26" s="63" customFormat="1" ht="9.75" customHeight="1" x14ac:dyDescent="0.2">
      <c r="A158" s="122"/>
      <c r="Z158" s="122"/>
    </row>
    <row r="159" spans="1:26" s="63" customFormat="1" ht="9.75" customHeight="1" x14ac:dyDescent="0.2">
      <c r="A159" s="122"/>
      <c r="Z159" s="122"/>
    </row>
    <row r="160" spans="1:26" s="63" customFormat="1" x14ac:dyDescent="0.2">
      <c r="A160" s="298" t="s">
        <v>158</v>
      </c>
      <c r="B160" s="89"/>
      <c r="C160" s="89"/>
      <c r="D160" s="91">
        <v>23682</v>
      </c>
      <c r="E160" s="92"/>
      <c r="F160" s="92"/>
      <c r="G160" s="91">
        <v>23894</v>
      </c>
      <c r="H160" s="92"/>
      <c r="I160" s="92"/>
      <c r="J160" s="91">
        <v>25143</v>
      </c>
      <c r="K160" s="92"/>
      <c r="L160" s="92"/>
      <c r="M160" s="91">
        <v>29891</v>
      </c>
      <c r="N160" s="92"/>
      <c r="O160" s="92"/>
      <c r="P160" s="91">
        <v>30256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298" t="s">
        <v>261</v>
      </c>
    </row>
    <row r="161" spans="1:26" s="63" customFormat="1" ht="9.75" customHeight="1" x14ac:dyDescent="0.2">
      <c r="A161" s="298"/>
      <c r="C161" s="101"/>
      <c r="D161" s="75"/>
      <c r="E161" s="75"/>
      <c r="F161" s="95"/>
      <c r="G161" s="75"/>
      <c r="H161" s="75"/>
      <c r="I161" s="95"/>
      <c r="J161" s="75"/>
      <c r="K161" s="75"/>
      <c r="L161" s="95"/>
      <c r="M161" s="75"/>
      <c r="N161" s="75"/>
      <c r="O161" s="95"/>
      <c r="P161" s="75"/>
      <c r="Q161" s="81"/>
      <c r="R161" s="81"/>
      <c r="S161" s="81"/>
      <c r="T161" s="81"/>
      <c r="U161" s="81"/>
      <c r="V161" s="81"/>
      <c r="W161" s="81"/>
      <c r="X161" s="81"/>
      <c r="Y161" s="81"/>
      <c r="Z161" s="298"/>
    </row>
    <row r="162" spans="1:26" s="63" customFormat="1" ht="9.75" customHeight="1" x14ac:dyDescent="0.2">
      <c r="A162" s="122"/>
      <c r="C162" s="102"/>
      <c r="D162" s="299" t="s">
        <v>157</v>
      </c>
      <c r="E162" s="75"/>
      <c r="F162" s="96"/>
      <c r="G162" s="299" t="s">
        <v>156</v>
      </c>
      <c r="H162" s="75"/>
      <c r="I162" s="96"/>
      <c r="J162" s="299" t="s">
        <v>143</v>
      </c>
      <c r="K162" s="75"/>
      <c r="L162" s="96"/>
      <c r="M162" s="299" t="s">
        <v>155</v>
      </c>
      <c r="N162" s="75"/>
      <c r="O162" s="96"/>
      <c r="P162" s="299" t="s">
        <v>141</v>
      </c>
      <c r="Q162" s="75"/>
      <c r="R162" s="75"/>
      <c r="S162" s="75"/>
      <c r="T162" s="75"/>
      <c r="U162" s="75"/>
      <c r="V162" s="75"/>
      <c r="W162" s="75"/>
      <c r="X162" s="75"/>
      <c r="Y162" s="75"/>
      <c r="Z162" s="122"/>
    </row>
    <row r="163" spans="1:26" s="63" customFormat="1" ht="9.75" customHeight="1" x14ac:dyDescent="0.2">
      <c r="A163" s="122"/>
      <c r="C163" s="107"/>
      <c r="D163" s="299"/>
      <c r="E163" s="75"/>
      <c r="F163" s="98"/>
      <c r="G163" s="299"/>
      <c r="H163" s="75"/>
      <c r="I163" s="98"/>
      <c r="J163" s="299"/>
      <c r="K163" s="75"/>
      <c r="L163" s="98"/>
      <c r="M163" s="299"/>
      <c r="N163" s="75"/>
      <c r="O163" s="98"/>
      <c r="P163" s="299"/>
      <c r="Q163" s="75"/>
      <c r="R163" s="75"/>
      <c r="S163" s="75"/>
      <c r="T163" s="75"/>
      <c r="U163" s="75"/>
      <c r="V163" s="75"/>
      <c r="W163" s="75"/>
      <c r="X163" s="75"/>
      <c r="Y163" s="75"/>
      <c r="Z163" s="122"/>
    </row>
    <row r="164" spans="1:26" s="63" customFormat="1" ht="9.75" customHeight="1" x14ac:dyDescent="0.2">
      <c r="A164" s="122"/>
      <c r="C164" s="102"/>
      <c r="D164" s="299" t="s">
        <v>154</v>
      </c>
      <c r="E164" s="75"/>
      <c r="F164" s="96"/>
      <c r="G164" s="299" t="s">
        <v>144</v>
      </c>
      <c r="H164" s="75"/>
      <c r="I164" s="96"/>
      <c r="J164" s="299" t="s">
        <v>139</v>
      </c>
      <c r="K164" s="75"/>
      <c r="L164" s="96"/>
      <c r="M164" s="299" t="s">
        <v>142</v>
      </c>
      <c r="N164" s="75"/>
      <c r="O164" s="96"/>
      <c r="P164" s="299" t="s">
        <v>137</v>
      </c>
      <c r="Q164" s="75"/>
      <c r="R164" s="75"/>
      <c r="S164" s="75"/>
      <c r="T164" s="75"/>
      <c r="U164" s="75"/>
      <c r="V164" s="75"/>
      <c r="W164" s="75"/>
      <c r="X164" s="75"/>
      <c r="Y164" s="75"/>
      <c r="Z164" s="122"/>
    </row>
    <row r="165" spans="1:26" s="63" customFormat="1" ht="9.75" customHeight="1" x14ac:dyDescent="0.2">
      <c r="A165" s="122"/>
      <c r="C165" s="107"/>
      <c r="D165" s="299"/>
      <c r="E165" s="75"/>
      <c r="F165" s="98"/>
      <c r="G165" s="299"/>
      <c r="H165" s="75"/>
      <c r="I165" s="75"/>
      <c r="J165" s="299"/>
      <c r="K165" s="75"/>
      <c r="L165" s="98"/>
      <c r="M165" s="299"/>
      <c r="N165" s="75"/>
      <c r="O165" s="98"/>
      <c r="P165" s="299"/>
      <c r="Q165" s="75"/>
      <c r="R165" s="75"/>
      <c r="S165" s="75"/>
      <c r="T165" s="75"/>
      <c r="U165" s="75"/>
      <c r="V165" s="75"/>
      <c r="W165" s="75"/>
      <c r="X165" s="75"/>
      <c r="Y165" s="75"/>
      <c r="Z165" s="122"/>
    </row>
    <row r="166" spans="1:26" s="63" customFormat="1" ht="9.75" customHeight="1" x14ac:dyDescent="0.2">
      <c r="A166" s="122"/>
      <c r="C166" s="102"/>
      <c r="D166" s="299" t="s">
        <v>153</v>
      </c>
      <c r="E166" s="75"/>
      <c r="F166" s="96"/>
      <c r="G166" s="299" t="s">
        <v>132</v>
      </c>
      <c r="H166" s="75"/>
      <c r="I166" s="75"/>
      <c r="J166" s="75"/>
      <c r="K166" s="75"/>
      <c r="L166" s="96"/>
      <c r="M166" s="299" t="s">
        <v>138</v>
      </c>
      <c r="N166" s="75"/>
      <c r="O166" s="96"/>
      <c r="P166" s="299" t="s">
        <v>134</v>
      </c>
      <c r="Q166" s="75"/>
      <c r="R166" s="75"/>
      <c r="S166" s="75"/>
      <c r="T166" s="75"/>
      <c r="U166" s="75"/>
      <c r="V166" s="75"/>
      <c r="W166" s="75"/>
      <c r="X166" s="75"/>
      <c r="Y166" s="75"/>
      <c r="Z166" s="122"/>
    </row>
    <row r="167" spans="1:26" s="63" customFormat="1" ht="9.75" customHeight="1" x14ac:dyDescent="0.2">
      <c r="A167" s="122"/>
      <c r="C167" s="107"/>
      <c r="D167" s="299"/>
      <c r="E167" s="75"/>
      <c r="F167" s="98"/>
      <c r="G167" s="299"/>
      <c r="H167" s="75"/>
      <c r="I167" s="75"/>
      <c r="J167" s="75"/>
      <c r="K167" s="75"/>
      <c r="L167" s="98"/>
      <c r="M167" s="299"/>
      <c r="N167" s="75"/>
      <c r="O167" s="75"/>
      <c r="P167" s="299"/>
      <c r="Q167" s="75"/>
      <c r="R167" s="75"/>
      <c r="S167" s="75"/>
      <c r="T167" s="75"/>
      <c r="U167" s="75"/>
      <c r="V167" s="75"/>
      <c r="W167" s="75"/>
      <c r="X167" s="75"/>
      <c r="Y167" s="75"/>
      <c r="Z167" s="122"/>
    </row>
    <row r="168" spans="1:26" s="63" customFormat="1" ht="9.75" customHeight="1" x14ac:dyDescent="0.2">
      <c r="A168" s="122"/>
      <c r="C168" s="102"/>
      <c r="D168" s="299" t="s">
        <v>152</v>
      </c>
      <c r="E168" s="75"/>
      <c r="F168" s="96"/>
      <c r="G168" s="299" t="s">
        <v>151</v>
      </c>
      <c r="H168" s="75"/>
      <c r="I168" s="75"/>
      <c r="J168" s="75"/>
      <c r="K168" s="75"/>
      <c r="L168" s="96"/>
      <c r="M168" s="300" t="s">
        <v>135</v>
      </c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122"/>
    </row>
    <row r="169" spans="1:26" s="63" customFormat="1" ht="9.75" customHeight="1" x14ac:dyDescent="0.2">
      <c r="A169" s="122"/>
      <c r="C169" s="107"/>
      <c r="D169" s="299"/>
      <c r="E169" s="75"/>
      <c r="F169" s="98"/>
      <c r="G169" s="299"/>
      <c r="H169" s="75"/>
      <c r="I169" s="75"/>
      <c r="J169" s="75"/>
      <c r="K169" s="75"/>
      <c r="L169" s="75"/>
      <c r="M169" s="300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122"/>
    </row>
    <row r="170" spans="1:26" s="63" customFormat="1" ht="9.75" customHeight="1" x14ac:dyDescent="0.2">
      <c r="A170" s="122"/>
      <c r="C170" s="102"/>
      <c r="D170" s="299" t="s">
        <v>150</v>
      </c>
      <c r="E170" s="75"/>
      <c r="F170" s="96"/>
      <c r="G170" s="299" t="s">
        <v>149</v>
      </c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122"/>
    </row>
    <row r="171" spans="1:26" s="63" customFormat="1" ht="9.75" customHeight="1" x14ac:dyDescent="0.2">
      <c r="A171" s="122"/>
      <c r="D171" s="299"/>
      <c r="E171" s="75"/>
      <c r="F171" s="98"/>
      <c r="G171" s="299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122"/>
    </row>
    <row r="172" spans="1:26" s="63" customFormat="1" ht="9.75" customHeight="1" x14ac:dyDescent="0.2">
      <c r="A172" s="122"/>
      <c r="D172" s="75"/>
      <c r="E172" s="75"/>
      <c r="F172" s="96"/>
      <c r="G172" s="299" t="s">
        <v>131</v>
      </c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122"/>
    </row>
    <row r="173" spans="1:26" s="63" customFormat="1" ht="9.75" customHeight="1" x14ac:dyDescent="0.2">
      <c r="A173" s="122"/>
      <c r="D173" s="75"/>
      <c r="E173" s="75"/>
      <c r="F173" s="98"/>
      <c r="G173" s="299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122"/>
    </row>
    <row r="174" spans="1:26" s="63" customFormat="1" ht="9.75" customHeight="1" x14ac:dyDescent="0.2">
      <c r="A174" s="122"/>
      <c r="D174" s="75"/>
      <c r="E174" s="75"/>
      <c r="F174" s="96"/>
      <c r="G174" s="299" t="s">
        <v>130</v>
      </c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122"/>
    </row>
    <row r="175" spans="1:26" s="63" customFormat="1" ht="9.75" customHeight="1" x14ac:dyDescent="0.2">
      <c r="A175" s="122"/>
      <c r="D175" s="75"/>
      <c r="E175" s="75"/>
      <c r="F175" s="75"/>
      <c r="G175" s="299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122"/>
    </row>
    <row r="176" spans="1:26" s="63" customFormat="1" x14ac:dyDescent="0.2">
      <c r="A176" s="298" t="s">
        <v>148</v>
      </c>
      <c r="B176" s="89"/>
      <c r="C176" s="89"/>
      <c r="D176" s="91">
        <v>24259</v>
      </c>
      <c r="E176" s="92"/>
      <c r="F176" s="92"/>
      <c r="G176" s="91">
        <v>26238</v>
      </c>
      <c r="H176" s="92"/>
      <c r="I176" s="92"/>
      <c r="J176" s="91">
        <v>29281</v>
      </c>
      <c r="K176" s="92"/>
      <c r="L176" s="92"/>
      <c r="M176" s="91">
        <v>30987</v>
      </c>
      <c r="N176" s="92"/>
      <c r="O176" s="92"/>
      <c r="P176" s="91"/>
      <c r="Q176" s="92"/>
      <c r="R176" s="92"/>
      <c r="S176" s="92"/>
      <c r="T176" s="92"/>
      <c r="U176" s="92"/>
      <c r="V176" s="91">
        <v>39391</v>
      </c>
      <c r="W176" s="92"/>
      <c r="X176" s="92"/>
      <c r="Y176" s="91">
        <v>45255</v>
      </c>
      <c r="Z176" s="298" t="s">
        <v>148</v>
      </c>
    </row>
    <row r="177" spans="1:26" s="63" customFormat="1" ht="9.75" customHeight="1" x14ac:dyDescent="0.2">
      <c r="A177" s="298"/>
      <c r="C177" s="101"/>
      <c r="D177" s="75"/>
      <c r="E177" s="75"/>
      <c r="F177" s="95"/>
      <c r="G177" s="75"/>
      <c r="H177" s="75"/>
      <c r="I177" s="95"/>
      <c r="J177" s="75"/>
      <c r="K177" s="75"/>
      <c r="L177" s="95"/>
      <c r="M177" s="75"/>
      <c r="N177" s="75"/>
      <c r="O177" s="75"/>
      <c r="P177" s="75"/>
      <c r="Q177" s="81"/>
      <c r="R177" s="81"/>
      <c r="S177" s="81"/>
      <c r="T177" s="81"/>
      <c r="U177" s="95"/>
      <c r="V177" s="81"/>
      <c r="W177" s="81"/>
      <c r="X177" s="98"/>
      <c r="Y177" s="141"/>
      <c r="Z177" s="298"/>
    </row>
    <row r="178" spans="1:26" s="63" customFormat="1" ht="9.75" customHeight="1" x14ac:dyDescent="0.2">
      <c r="A178" s="122"/>
      <c r="C178" s="102"/>
      <c r="D178" s="300" t="s">
        <v>120</v>
      </c>
      <c r="E178" s="75"/>
      <c r="F178" s="96"/>
      <c r="G178" s="300" t="s">
        <v>119</v>
      </c>
      <c r="H178" s="75"/>
      <c r="I178" s="96"/>
      <c r="J178" s="299" t="s">
        <v>118</v>
      </c>
      <c r="K178" s="75"/>
      <c r="L178" s="96"/>
      <c r="M178" s="299" t="s">
        <v>113</v>
      </c>
      <c r="N178" s="75"/>
      <c r="O178" s="75"/>
      <c r="P178" s="75"/>
      <c r="Q178" s="75"/>
      <c r="R178" s="75"/>
      <c r="S178" s="75"/>
      <c r="T178" s="75"/>
      <c r="U178" s="96"/>
      <c r="V178" s="300" t="s">
        <v>147</v>
      </c>
      <c r="W178" s="75"/>
      <c r="X178" s="96"/>
      <c r="Y178" s="300" t="s">
        <v>216</v>
      </c>
      <c r="Z178" s="139"/>
    </row>
    <row r="179" spans="1:26" s="63" customFormat="1" ht="9.75" customHeight="1" x14ac:dyDescent="0.2">
      <c r="A179" s="122"/>
      <c r="C179" s="107"/>
      <c r="D179" s="300"/>
      <c r="E179" s="75"/>
      <c r="F179" s="75"/>
      <c r="G179" s="300"/>
      <c r="H179" s="75"/>
      <c r="I179" s="98"/>
      <c r="J179" s="299"/>
      <c r="K179" s="75"/>
      <c r="L179" s="75"/>
      <c r="M179" s="299"/>
      <c r="N179" s="75"/>
      <c r="O179" s="75"/>
      <c r="P179" s="75"/>
      <c r="Q179" s="75"/>
      <c r="R179" s="75"/>
      <c r="S179" s="75"/>
      <c r="T179" s="75"/>
      <c r="U179" s="98"/>
      <c r="V179" s="300"/>
      <c r="W179" s="75"/>
      <c r="X179" s="141"/>
      <c r="Y179" s="300"/>
      <c r="Z179" s="139"/>
    </row>
    <row r="180" spans="1:26" s="63" customFormat="1" ht="9.75" customHeight="1" x14ac:dyDescent="0.2">
      <c r="A180" s="122"/>
      <c r="C180" s="102"/>
      <c r="D180" s="299" t="s">
        <v>115</v>
      </c>
      <c r="E180" s="75"/>
      <c r="F180" s="75"/>
      <c r="G180" s="75"/>
      <c r="H180" s="75"/>
      <c r="I180" s="96"/>
      <c r="J180" s="300" t="s">
        <v>114</v>
      </c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96"/>
      <c r="V180" s="300" t="s">
        <v>116</v>
      </c>
      <c r="W180" s="75"/>
      <c r="X180" s="75"/>
      <c r="Y180" s="75"/>
      <c r="Z180" s="122"/>
    </row>
    <row r="181" spans="1:26" s="63" customFormat="1" ht="9.75" customHeight="1" x14ac:dyDescent="0.2">
      <c r="A181" s="122"/>
      <c r="C181" s="107"/>
      <c r="D181" s="299"/>
      <c r="E181" s="75"/>
      <c r="F181" s="75"/>
      <c r="G181" s="75"/>
      <c r="H181" s="75"/>
      <c r="I181" s="75"/>
      <c r="J181" s="300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300"/>
      <c r="W181" s="75"/>
      <c r="X181" s="75"/>
      <c r="Y181" s="75"/>
      <c r="Z181" s="122"/>
    </row>
    <row r="182" spans="1:26" s="63" customFormat="1" ht="9.75" customHeight="1" x14ac:dyDescent="0.2">
      <c r="A182" s="122"/>
      <c r="C182" s="102"/>
      <c r="D182" s="299" t="s">
        <v>110</v>
      </c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122"/>
    </row>
    <row r="183" spans="1:26" s="63" customFormat="1" ht="9.75" customHeight="1" x14ac:dyDescent="0.2">
      <c r="A183" s="122"/>
      <c r="C183" s="107"/>
      <c r="D183" s="299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122"/>
    </row>
    <row r="184" spans="1:26" s="63" customFormat="1" ht="9.75" customHeight="1" x14ac:dyDescent="0.2">
      <c r="A184" s="122"/>
      <c r="C184" s="102"/>
      <c r="D184" s="300" t="s">
        <v>109</v>
      </c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122"/>
    </row>
    <row r="185" spans="1:26" s="63" customFormat="1" ht="9.75" customHeight="1" x14ac:dyDescent="0.2">
      <c r="A185" s="122"/>
      <c r="C185" s="107"/>
      <c r="D185" s="300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122"/>
    </row>
    <row r="186" spans="1:26" s="63" customFormat="1" ht="9.75" customHeight="1" x14ac:dyDescent="0.2">
      <c r="A186" s="122"/>
      <c r="C186" s="102"/>
      <c r="D186" s="299" t="s">
        <v>106</v>
      </c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122"/>
    </row>
    <row r="187" spans="1:26" s="63" customFormat="1" ht="9.75" customHeight="1" x14ac:dyDescent="0.2">
      <c r="A187" s="122"/>
      <c r="D187" s="299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122"/>
    </row>
    <row r="188" spans="1:26" s="64" customFormat="1" ht="9.75" customHeight="1" x14ac:dyDescent="0.2">
      <c r="A188" s="123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6"/>
      <c r="W188" s="77"/>
      <c r="X188" s="77"/>
      <c r="Y188" s="76"/>
      <c r="Z188" s="123"/>
    </row>
    <row r="189" spans="1:26" s="63" customFormat="1" x14ac:dyDescent="0.2">
      <c r="A189" s="298" t="s">
        <v>145</v>
      </c>
      <c r="B189" s="89"/>
      <c r="C189" s="89"/>
      <c r="D189" s="91">
        <v>23894</v>
      </c>
      <c r="E189" s="92"/>
      <c r="F189" s="92"/>
      <c r="G189" s="91">
        <v>24259</v>
      </c>
      <c r="H189" s="92"/>
      <c r="I189" s="92"/>
      <c r="J189" s="91">
        <v>25143</v>
      </c>
      <c r="K189" s="92"/>
      <c r="L189" s="92"/>
      <c r="M189" s="91">
        <v>29891</v>
      </c>
      <c r="N189" s="92"/>
      <c r="O189" s="92"/>
      <c r="P189" s="91">
        <v>30256</v>
      </c>
      <c r="Q189" s="91"/>
      <c r="R189" s="91"/>
      <c r="S189" s="91"/>
      <c r="T189" s="91"/>
      <c r="U189" s="91"/>
      <c r="V189" s="91"/>
      <c r="W189" s="91"/>
      <c r="X189" s="91"/>
      <c r="Y189" s="91"/>
      <c r="Z189" s="298" t="s">
        <v>261</v>
      </c>
    </row>
    <row r="190" spans="1:26" s="63" customFormat="1" ht="9.75" customHeight="1" x14ac:dyDescent="0.2">
      <c r="A190" s="298"/>
      <c r="C190" s="101"/>
      <c r="D190" s="75"/>
      <c r="E190" s="75"/>
      <c r="F190" s="95"/>
      <c r="G190" s="75"/>
      <c r="H190" s="75"/>
      <c r="I190" s="95"/>
      <c r="J190" s="75"/>
      <c r="K190" s="75"/>
      <c r="L190" s="95"/>
      <c r="M190" s="75"/>
      <c r="N190" s="75"/>
      <c r="O190" s="95"/>
      <c r="P190" s="75"/>
      <c r="Q190" s="81"/>
      <c r="R190" s="81"/>
      <c r="S190" s="81"/>
      <c r="T190" s="81"/>
      <c r="U190" s="81"/>
      <c r="V190" s="81"/>
      <c r="W190" s="81"/>
      <c r="X190" s="81"/>
      <c r="Y190" s="81"/>
      <c r="Z190" s="298"/>
    </row>
    <row r="191" spans="1:26" s="63" customFormat="1" ht="9.75" customHeight="1" x14ac:dyDescent="0.2">
      <c r="A191" s="122"/>
      <c r="C191" s="102"/>
      <c r="D191" s="299" t="s">
        <v>144</v>
      </c>
      <c r="E191" s="75"/>
      <c r="F191" s="96"/>
      <c r="G191" s="299" t="s">
        <v>111</v>
      </c>
      <c r="H191" s="75"/>
      <c r="I191" s="96"/>
      <c r="J191" s="299" t="s">
        <v>143</v>
      </c>
      <c r="K191" s="75"/>
      <c r="L191" s="96"/>
      <c r="M191" s="299" t="s">
        <v>142</v>
      </c>
      <c r="N191" s="75"/>
      <c r="O191" s="96"/>
      <c r="P191" s="299" t="s">
        <v>141</v>
      </c>
      <c r="Q191" s="75"/>
      <c r="R191" s="75"/>
      <c r="S191" s="75"/>
      <c r="T191" s="75"/>
      <c r="U191" s="75"/>
      <c r="V191" s="75"/>
      <c r="W191" s="75"/>
      <c r="X191" s="75"/>
      <c r="Y191" s="75"/>
      <c r="Z191" s="122"/>
    </row>
    <row r="192" spans="1:26" s="63" customFormat="1" ht="9.75" customHeight="1" x14ac:dyDescent="0.2">
      <c r="A192" s="122"/>
      <c r="C192" s="107"/>
      <c r="D192" s="299"/>
      <c r="E192" s="75"/>
      <c r="F192" s="98"/>
      <c r="G192" s="299"/>
      <c r="H192" s="75"/>
      <c r="I192" s="98"/>
      <c r="J192" s="299"/>
      <c r="K192" s="75"/>
      <c r="L192" s="98"/>
      <c r="M192" s="299"/>
      <c r="N192" s="75"/>
      <c r="O192" s="98"/>
      <c r="P192" s="299"/>
      <c r="Q192" s="75"/>
      <c r="R192" s="75"/>
      <c r="S192" s="75"/>
      <c r="T192" s="75"/>
      <c r="U192" s="75"/>
      <c r="V192" s="75"/>
      <c r="W192" s="75"/>
      <c r="X192" s="75"/>
      <c r="Y192" s="75"/>
      <c r="Z192" s="122"/>
    </row>
    <row r="193" spans="1:26" s="63" customFormat="1" ht="9.75" customHeight="1" x14ac:dyDescent="0.2">
      <c r="A193" s="122"/>
      <c r="C193" s="102"/>
      <c r="D193" s="299" t="s">
        <v>140</v>
      </c>
      <c r="E193" s="75"/>
      <c r="F193" s="96"/>
      <c r="G193" s="299" t="s">
        <v>107</v>
      </c>
      <c r="H193" s="75"/>
      <c r="I193" s="96"/>
      <c r="J193" s="299" t="s">
        <v>139</v>
      </c>
      <c r="K193" s="80"/>
      <c r="L193" s="96"/>
      <c r="M193" s="299" t="s">
        <v>138</v>
      </c>
      <c r="N193" s="75"/>
      <c r="O193" s="96"/>
      <c r="P193" s="299" t="s">
        <v>137</v>
      </c>
      <c r="Q193" s="75"/>
      <c r="R193" s="75"/>
      <c r="S193" s="75"/>
      <c r="T193" s="75"/>
      <c r="U193" s="75"/>
      <c r="V193" s="75"/>
      <c r="W193" s="75"/>
      <c r="X193" s="75"/>
      <c r="Y193" s="75"/>
      <c r="Z193" s="122"/>
    </row>
    <row r="194" spans="1:26" s="63" customFormat="1" ht="9.75" customHeight="1" x14ac:dyDescent="0.2">
      <c r="A194" s="122"/>
      <c r="C194" s="107"/>
      <c r="D194" s="299"/>
      <c r="E194" s="75"/>
      <c r="F194" s="75"/>
      <c r="G194" s="299"/>
      <c r="H194" s="75"/>
      <c r="I194" s="75"/>
      <c r="J194" s="299"/>
      <c r="K194" s="80"/>
      <c r="L194" s="98"/>
      <c r="M194" s="299"/>
      <c r="N194" s="75"/>
      <c r="O194" s="98"/>
      <c r="P194" s="299"/>
      <c r="Q194" s="75"/>
      <c r="R194" s="75"/>
      <c r="S194" s="75"/>
      <c r="T194" s="75"/>
      <c r="U194" s="75"/>
      <c r="V194" s="75"/>
      <c r="W194" s="75"/>
      <c r="X194" s="75"/>
      <c r="Y194" s="75"/>
      <c r="Z194" s="122"/>
    </row>
    <row r="195" spans="1:26" s="63" customFormat="1" ht="9.75" customHeight="1" x14ac:dyDescent="0.2">
      <c r="A195" s="122"/>
      <c r="C195" s="102"/>
      <c r="D195" s="299" t="s">
        <v>136</v>
      </c>
      <c r="E195" s="75"/>
      <c r="F195" s="75"/>
      <c r="G195" s="75"/>
      <c r="H195" s="75"/>
      <c r="I195" s="75"/>
      <c r="J195" s="75"/>
      <c r="K195" s="80"/>
      <c r="L195" s="96"/>
      <c r="M195" s="300" t="s">
        <v>135</v>
      </c>
      <c r="N195" s="75"/>
      <c r="O195" s="96"/>
      <c r="P195" s="299" t="s">
        <v>134</v>
      </c>
      <c r="Q195" s="75"/>
      <c r="R195" s="75"/>
      <c r="S195" s="75"/>
      <c r="T195" s="75"/>
      <c r="U195" s="75"/>
      <c r="V195" s="75"/>
      <c r="W195" s="75"/>
      <c r="X195" s="75"/>
      <c r="Y195" s="75"/>
      <c r="Z195" s="122"/>
    </row>
    <row r="196" spans="1:26" s="63" customFormat="1" ht="9.75" customHeight="1" x14ac:dyDescent="0.2">
      <c r="A196" s="122"/>
      <c r="C196" s="107"/>
      <c r="D196" s="299"/>
      <c r="E196" s="75"/>
      <c r="F196" s="75"/>
      <c r="G196" s="75"/>
      <c r="H196" s="75"/>
      <c r="I196" s="75"/>
      <c r="J196" s="75"/>
      <c r="K196" s="80"/>
      <c r="L196" s="80"/>
      <c r="M196" s="300"/>
      <c r="N196" s="75"/>
      <c r="O196" s="75"/>
      <c r="P196" s="299"/>
      <c r="Q196" s="75"/>
      <c r="R196" s="75"/>
      <c r="S196" s="75"/>
      <c r="T196" s="75"/>
      <c r="U196" s="75"/>
      <c r="V196" s="75"/>
      <c r="W196" s="75"/>
      <c r="X196" s="75"/>
      <c r="Y196" s="75"/>
      <c r="Z196" s="122"/>
    </row>
    <row r="197" spans="1:26" s="63" customFormat="1" ht="9.75" customHeight="1" x14ac:dyDescent="0.2">
      <c r="A197" s="122"/>
      <c r="C197" s="102"/>
      <c r="D197" s="299" t="s">
        <v>133</v>
      </c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122"/>
    </row>
    <row r="198" spans="1:26" s="63" customFormat="1" ht="9.75" customHeight="1" x14ac:dyDescent="0.2">
      <c r="A198" s="122"/>
      <c r="C198" s="107"/>
      <c r="D198" s="299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122"/>
    </row>
    <row r="199" spans="1:26" s="63" customFormat="1" ht="9.75" customHeight="1" x14ac:dyDescent="0.2">
      <c r="A199" s="122"/>
      <c r="C199" s="102"/>
      <c r="D199" s="299" t="s">
        <v>132</v>
      </c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122"/>
    </row>
    <row r="200" spans="1:26" s="63" customFormat="1" ht="9.75" customHeight="1" x14ac:dyDescent="0.2">
      <c r="A200" s="122"/>
      <c r="C200" s="107"/>
      <c r="D200" s="299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122"/>
    </row>
    <row r="201" spans="1:26" s="63" customFormat="1" ht="9.75" customHeight="1" x14ac:dyDescent="0.2">
      <c r="A201" s="122"/>
      <c r="C201" s="102"/>
      <c r="D201" s="299" t="s">
        <v>131</v>
      </c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122"/>
    </row>
    <row r="202" spans="1:26" s="63" customFormat="1" ht="9.75" customHeight="1" x14ac:dyDescent="0.2">
      <c r="A202" s="122"/>
      <c r="C202" s="107"/>
      <c r="D202" s="299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122"/>
    </row>
    <row r="203" spans="1:26" s="63" customFormat="1" ht="9.75" customHeight="1" x14ac:dyDescent="0.2">
      <c r="A203" s="122"/>
      <c r="C203" s="102"/>
      <c r="D203" s="299" t="s">
        <v>130</v>
      </c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122"/>
    </row>
    <row r="204" spans="1:26" s="63" customFormat="1" ht="9.75" customHeight="1" x14ac:dyDescent="0.2">
      <c r="A204" s="122"/>
      <c r="D204" s="299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122"/>
    </row>
    <row r="205" spans="1:26" s="63" customFormat="1" x14ac:dyDescent="0.2">
      <c r="A205" s="298" t="s">
        <v>129</v>
      </c>
      <c r="B205" s="89"/>
      <c r="C205" s="89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104"/>
      <c r="U205" s="104"/>
      <c r="V205" s="105">
        <v>41216</v>
      </c>
      <c r="W205" s="106"/>
      <c r="X205" s="106"/>
      <c r="Y205" s="105">
        <v>41965</v>
      </c>
      <c r="Z205" s="298" t="s">
        <v>261</v>
      </c>
    </row>
    <row r="206" spans="1:26" s="63" customFormat="1" ht="9.75" customHeight="1" x14ac:dyDescent="0.2">
      <c r="A206" s="298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81"/>
      <c r="R206" s="81"/>
      <c r="S206" s="81"/>
      <c r="T206" s="78"/>
      <c r="U206" s="108"/>
      <c r="V206" s="78"/>
      <c r="W206" s="78"/>
      <c r="X206" s="108"/>
      <c r="Y206" s="78"/>
      <c r="Z206" s="298"/>
    </row>
    <row r="207" spans="1:26" s="63" customFormat="1" ht="9.75" customHeight="1" x14ac:dyDescent="0.2">
      <c r="A207" s="122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300"/>
      <c r="T207" s="79"/>
      <c r="U207" s="110"/>
      <c r="V207" s="302" t="s">
        <v>128</v>
      </c>
      <c r="W207" s="79"/>
      <c r="X207" s="110"/>
      <c r="Y207" s="302" t="s">
        <v>127</v>
      </c>
      <c r="Z207" s="124"/>
    </row>
    <row r="208" spans="1:26" s="63" customFormat="1" ht="9.75" customHeight="1" x14ac:dyDescent="0.2">
      <c r="A208" s="122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300"/>
      <c r="T208" s="79"/>
      <c r="U208" s="109"/>
      <c r="V208" s="302"/>
      <c r="W208" s="79"/>
      <c r="X208" s="109"/>
      <c r="Y208" s="302"/>
      <c r="Z208" s="124"/>
    </row>
    <row r="209" spans="1:26" s="63" customFormat="1" ht="9.75" customHeight="1" x14ac:dyDescent="0.2">
      <c r="A209" s="122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9"/>
      <c r="U209" s="110"/>
      <c r="V209" s="302" t="s">
        <v>126</v>
      </c>
      <c r="W209" s="79"/>
      <c r="X209" s="110"/>
      <c r="Y209" s="302" t="s">
        <v>125</v>
      </c>
      <c r="Z209" s="124"/>
    </row>
    <row r="210" spans="1:26" s="63" customFormat="1" ht="9.75" customHeight="1" x14ac:dyDescent="0.2">
      <c r="A210" s="122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9"/>
      <c r="U210" s="109"/>
      <c r="V210" s="302"/>
      <c r="W210" s="79"/>
      <c r="X210" s="109"/>
      <c r="Y210" s="302"/>
      <c r="Z210" s="124"/>
    </row>
    <row r="211" spans="1:26" s="63" customFormat="1" ht="9.75" customHeight="1" x14ac:dyDescent="0.2">
      <c r="A211" s="122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9"/>
      <c r="U211" s="110"/>
      <c r="V211" s="302" t="s">
        <v>124</v>
      </c>
      <c r="W211" s="79"/>
      <c r="X211" s="110"/>
      <c r="Y211" s="302" t="s">
        <v>123</v>
      </c>
      <c r="Z211" s="124"/>
    </row>
    <row r="212" spans="1:26" s="63" customFormat="1" ht="9.75" customHeight="1" x14ac:dyDescent="0.2">
      <c r="A212" s="122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9"/>
      <c r="U212" s="79"/>
      <c r="V212" s="302"/>
      <c r="W212" s="79"/>
      <c r="X212" s="79"/>
      <c r="Y212" s="302"/>
      <c r="Z212" s="124"/>
    </row>
    <row r="213" spans="1:26" s="63" customFormat="1" x14ac:dyDescent="0.2">
      <c r="A213" s="298" t="s">
        <v>122</v>
      </c>
      <c r="B213" s="89"/>
      <c r="C213" s="89"/>
      <c r="D213" s="91">
        <v>23894</v>
      </c>
      <c r="E213" s="92"/>
      <c r="F213" s="92"/>
      <c r="G213" s="91">
        <v>24259</v>
      </c>
      <c r="H213" s="92"/>
      <c r="I213" s="92"/>
      <c r="J213" s="91">
        <v>26238</v>
      </c>
      <c r="K213" s="92"/>
      <c r="L213" s="92"/>
      <c r="M213" s="91">
        <v>29281</v>
      </c>
      <c r="N213" s="92"/>
      <c r="O213" s="92"/>
      <c r="P213" s="91">
        <v>30987</v>
      </c>
      <c r="Q213" s="91"/>
      <c r="R213" s="91"/>
      <c r="S213" s="91"/>
      <c r="T213" s="91"/>
      <c r="U213" s="91"/>
      <c r="V213" s="91">
        <v>39391</v>
      </c>
      <c r="W213" s="91"/>
      <c r="X213" s="92"/>
      <c r="Y213" s="91">
        <v>45255</v>
      </c>
      <c r="Z213" s="298" t="s">
        <v>122</v>
      </c>
    </row>
    <row r="214" spans="1:26" s="63" customFormat="1" ht="9.75" customHeight="1" x14ac:dyDescent="0.2">
      <c r="A214" s="298"/>
      <c r="C214" s="101"/>
      <c r="D214" s="75"/>
      <c r="E214" s="75"/>
      <c r="F214" s="95"/>
      <c r="G214" s="75"/>
      <c r="H214" s="75"/>
      <c r="I214" s="95"/>
      <c r="J214" s="75"/>
      <c r="K214" s="75"/>
      <c r="L214" s="95"/>
      <c r="M214" s="75"/>
      <c r="N214" s="75"/>
      <c r="O214" s="95"/>
      <c r="P214" s="75"/>
      <c r="Q214" s="81"/>
      <c r="R214" s="81"/>
      <c r="S214" s="81"/>
      <c r="T214" s="81"/>
      <c r="U214" s="95"/>
      <c r="V214" s="81"/>
      <c r="W214" s="81"/>
      <c r="X214" s="98"/>
      <c r="Y214" s="141"/>
      <c r="Z214" s="298"/>
    </row>
    <row r="215" spans="1:26" s="63" customFormat="1" ht="9.75" customHeight="1" x14ac:dyDescent="0.2">
      <c r="A215" s="122"/>
      <c r="C215" s="102"/>
      <c r="D215" s="299" t="s">
        <v>121</v>
      </c>
      <c r="E215" s="75"/>
      <c r="F215" s="96"/>
      <c r="G215" s="300" t="s">
        <v>120</v>
      </c>
      <c r="H215" s="75"/>
      <c r="I215" s="96"/>
      <c r="J215" s="300" t="s">
        <v>119</v>
      </c>
      <c r="K215" s="75"/>
      <c r="L215" s="96"/>
      <c r="M215" s="299" t="s">
        <v>118</v>
      </c>
      <c r="N215" s="75"/>
      <c r="O215" s="96"/>
      <c r="P215" s="299" t="s">
        <v>117</v>
      </c>
      <c r="Q215" s="75"/>
      <c r="R215" s="75"/>
      <c r="S215" s="75"/>
      <c r="T215" s="75"/>
      <c r="U215" s="96"/>
      <c r="V215" s="300" t="s">
        <v>116</v>
      </c>
      <c r="W215" s="75"/>
      <c r="X215" s="96"/>
      <c r="Y215" s="300" t="s">
        <v>216</v>
      </c>
      <c r="Z215" s="122"/>
    </row>
    <row r="216" spans="1:26" s="63" customFormat="1" ht="9.75" customHeight="1" x14ac:dyDescent="0.2">
      <c r="A216" s="122"/>
      <c r="D216" s="299"/>
      <c r="E216" s="75"/>
      <c r="F216" s="98"/>
      <c r="G216" s="300"/>
      <c r="H216" s="75"/>
      <c r="I216" s="75"/>
      <c r="J216" s="300"/>
      <c r="K216" s="75"/>
      <c r="L216" s="98"/>
      <c r="M216" s="299"/>
      <c r="N216" s="75"/>
      <c r="O216" s="98"/>
      <c r="P216" s="299"/>
      <c r="Q216" s="75"/>
      <c r="R216" s="75"/>
      <c r="S216" s="75"/>
      <c r="T216" s="75"/>
      <c r="U216" s="75"/>
      <c r="V216" s="300"/>
      <c r="W216" s="75"/>
      <c r="X216" s="141"/>
      <c r="Y216" s="300"/>
      <c r="Z216" s="122"/>
    </row>
    <row r="217" spans="1:26" s="63" customFormat="1" ht="9.75" customHeight="1" x14ac:dyDescent="0.2">
      <c r="A217" s="122"/>
      <c r="D217" s="75"/>
      <c r="E217" s="75"/>
      <c r="F217" s="96"/>
      <c r="G217" s="299" t="s">
        <v>115</v>
      </c>
      <c r="H217" s="75"/>
      <c r="I217" s="75"/>
      <c r="J217" s="75"/>
      <c r="K217" s="75"/>
      <c r="L217" s="96"/>
      <c r="M217" s="300" t="s">
        <v>114</v>
      </c>
      <c r="N217" s="75"/>
      <c r="O217" s="96"/>
      <c r="P217" s="299" t="s">
        <v>113</v>
      </c>
      <c r="Q217" s="75"/>
      <c r="R217" s="75"/>
      <c r="S217" s="75"/>
      <c r="T217" s="75"/>
      <c r="U217" s="75"/>
      <c r="V217" s="75"/>
      <c r="W217" s="75"/>
      <c r="X217" s="75"/>
      <c r="Y217" s="75"/>
      <c r="Z217" s="122"/>
    </row>
    <row r="218" spans="1:26" s="63" customFormat="1" ht="9.75" customHeight="1" x14ac:dyDescent="0.2">
      <c r="A218" s="122"/>
      <c r="D218" s="75"/>
      <c r="E218" s="75"/>
      <c r="F218" s="98"/>
      <c r="G218" s="299"/>
      <c r="H218" s="75"/>
      <c r="I218" s="75"/>
      <c r="J218" s="75"/>
      <c r="K218" s="75"/>
      <c r="L218" s="75"/>
      <c r="M218" s="300"/>
      <c r="N218" s="75"/>
      <c r="O218" s="75"/>
      <c r="P218" s="299"/>
      <c r="Q218" s="75"/>
      <c r="R218" s="75"/>
      <c r="S218" s="75"/>
      <c r="T218" s="75"/>
      <c r="U218" s="75"/>
      <c r="V218" s="75"/>
      <c r="W218" s="75"/>
      <c r="X218" s="75"/>
      <c r="Y218" s="75"/>
      <c r="Z218" s="122"/>
    </row>
    <row r="219" spans="1:26" s="63" customFormat="1" ht="9.75" customHeight="1" x14ac:dyDescent="0.2">
      <c r="A219" s="122"/>
      <c r="D219" s="75"/>
      <c r="E219" s="75"/>
      <c r="F219" s="96"/>
      <c r="G219" s="299" t="s">
        <v>112</v>
      </c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122"/>
    </row>
    <row r="220" spans="1:26" s="63" customFormat="1" ht="9.75" customHeight="1" x14ac:dyDescent="0.2">
      <c r="A220" s="122"/>
      <c r="D220" s="75"/>
      <c r="E220" s="75"/>
      <c r="F220" s="98"/>
      <c r="G220" s="299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122"/>
    </row>
    <row r="221" spans="1:26" s="63" customFormat="1" ht="9.75" customHeight="1" x14ac:dyDescent="0.2">
      <c r="A221" s="122"/>
      <c r="D221" s="75"/>
      <c r="E221" s="75"/>
      <c r="F221" s="96"/>
      <c r="G221" s="299" t="s">
        <v>111</v>
      </c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122"/>
    </row>
    <row r="222" spans="1:26" s="63" customFormat="1" ht="9.75" customHeight="1" x14ac:dyDescent="0.2">
      <c r="A222" s="122"/>
      <c r="D222" s="75"/>
      <c r="E222" s="75"/>
      <c r="F222" s="98"/>
      <c r="G222" s="299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122"/>
    </row>
    <row r="223" spans="1:26" s="63" customFormat="1" ht="9.75" customHeight="1" x14ac:dyDescent="0.2">
      <c r="A223" s="122"/>
      <c r="D223" s="75"/>
      <c r="E223" s="75"/>
      <c r="F223" s="96"/>
      <c r="G223" s="299" t="s">
        <v>110</v>
      </c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122"/>
    </row>
    <row r="224" spans="1:26" s="63" customFormat="1" ht="9.75" customHeight="1" x14ac:dyDescent="0.2">
      <c r="A224" s="122"/>
      <c r="D224" s="75"/>
      <c r="E224" s="75"/>
      <c r="F224" s="98"/>
      <c r="G224" s="299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122"/>
    </row>
    <row r="225" spans="1:26" s="63" customFormat="1" ht="9.75" customHeight="1" x14ac:dyDescent="0.2">
      <c r="A225" s="122"/>
      <c r="D225" s="75"/>
      <c r="E225" s="75"/>
      <c r="F225" s="96"/>
      <c r="G225" s="300" t="s">
        <v>109</v>
      </c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122"/>
    </row>
    <row r="226" spans="1:26" s="63" customFormat="1" ht="9.75" customHeight="1" x14ac:dyDescent="0.2">
      <c r="A226" s="122"/>
      <c r="D226" s="75"/>
      <c r="E226" s="75"/>
      <c r="F226" s="98"/>
      <c r="G226" s="300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122"/>
    </row>
    <row r="227" spans="1:26" s="63" customFormat="1" ht="9.75" customHeight="1" x14ac:dyDescent="0.2">
      <c r="A227" s="122"/>
      <c r="D227" s="75"/>
      <c r="E227" s="75"/>
      <c r="F227" s="96"/>
      <c r="G227" s="299" t="s">
        <v>108</v>
      </c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122"/>
    </row>
    <row r="228" spans="1:26" s="63" customFormat="1" ht="9.75" customHeight="1" x14ac:dyDescent="0.2">
      <c r="A228" s="122"/>
      <c r="D228" s="75"/>
      <c r="E228" s="75"/>
      <c r="F228" s="98"/>
      <c r="G228" s="299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122"/>
    </row>
    <row r="229" spans="1:26" s="63" customFormat="1" ht="9.75" customHeight="1" x14ac:dyDescent="0.2">
      <c r="A229" s="122"/>
      <c r="D229" s="75"/>
      <c r="E229" s="75"/>
      <c r="F229" s="96"/>
      <c r="G229" s="299" t="s">
        <v>107</v>
      </c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122"/>
    </row>
    <row r="230" spans="1:26" s="63" customFormat="1" ht="9.75" customHeight="1" x14ac:dyDescent="0.2">
      <c r="A230" s="122"/>
      <c r="D230" s="75"/>
      <c r="E230" s="75"/>
      <c r="F230" s="98"/>
      <c r="G230" s="299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122"/>
    </row>
    <row r="231" spans="1:26" s="63" customFormat="1" ht="9.75" customHeight="1" x14ac:dyDescent="0.2">
      <c r="A231" s="122"/>
      <c r="D231" s="75"/>
      <c r="E231" s="75"/>
      <c r="F231" s="96"/>
      <c r="G231" s="299" t="s">
        <v>106</v>
      </c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122"/>
    </row>
    <row r="232" spans="1:26" s="63" customFormat="1" ht="9.75" customHeight="1" x14ac:dyDescent="0.2">
      <c r="A232" s="122"/>
      <c r="D232" s="75"/>
      <c r="E232" s="75"/>
      <c r="F232" s="75"/>
      <c r="G232" s="299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122"/>
    </row>
    <row r="233" spans="1:26" s="63" customFormat="1" ht="9.75" customHeight="1" x14ac:dyDescent="0.2"/>
    <row r="234" spans="1:26" s="63" customFormat="1" x14ac:dyDescent="0.2">
      <c r="A234" s="301" t="s">
        <v>251</v>
      </c>
      <c r="B234" s="301"/>
      <c r="C234" s="301"/>
      <c r="D234" s="301"/>
      <c r="E234" s="301"/>
      <c r="F234" s="301"/>
      <c r="G234" s="301"/>
      <c r="H234" s="301"/>
    </row>
    <row r="235" spans="1:26" ht="11.25" customHeight="1" x14ac:dyDescent="0.2">
      <c r="D235" s="65"/>
      <c r="E235" s="66"/>
      <c r="F235" s="66"/>
      <c r="G235" s="66"/>
      <c r="H235" s="66"/>
      <c r="I235" s="66"/>
      <c r="J235" s="66"/>
    </row>
    <row r="236" spans="1:26" ht="13.5" customHeight="1" x14ac:dyDescent="0.2"/>
    <row r="237" spans="1:26" ht="13.5" customHeight="1" x14ac:dyDescent="0.2"/>
    <row r="238" spans="1:26" ht="13.5" customHeight="1" x14ac:dyDescent="0.2"/>
    <row r="239" spans="1:26" ht="13.5" customHeight="1" x14ac:dyDescent="0.2"/>
    <row r="240" spans="1:26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</sheetData>
  <mergeCells count="290">
    <mergeCell ref="Q2:Z2"/>
    <mergeCell ref="Y84:Y85"/>
    <mergeCell ref="A1:Z1"/>
    <mergeCell ref="D8:D9"/>
    <mergeCell ref="J8:J9"/>
    <mergeCell ref="M8:M9"/>
    <mergeCell ref="P8:P9"/>
    <mergeCell ref="D10:D11"/>
    <mergeCell ref="M10:M11"/>
    <mergeCell ref="A4:A5"/>
    <mergeCell ref="Z4:Z5"/>
    <mergeCell ref="D12:D13"/>
    <mergeCell ref="D14:D15"/>
    <mergeCell ref="D16:D17"/>
    <mergeCell ref="A18:A19"/>
    <mergeCell ref="Z18:Z19"/>
    <mergeCell ref="D6:D7"/>
    <mergeCell ref="G6:G7"/>
    <mergeCell ref="J6:J7"/>
    <mergeCell ref="M6:M7"/>
    <mergeCell ref="P6:P7"/>
    <mergeCell ref="D20:D21"/>
    <mergeCell ref="G20:G21"/>
    <mergeCell ref="J20:J21"/>
    <mergeCell ref="M20:M21"/>
    <mergeCell ref="P20:P21"/>
    <mergeCell ref="D22:D23"/>
    <mergeCell ref="G22:G23"/>
    <mergeCell ref="P22:P23"/>
    <mergeCell ref="G24:G25"/>
    <mergeCell ref="P24:P25"/>
    <mergeCell ref="G26:G27"/>
    <mergeCell ref="G28:G29"/>
    <mergeCell ref="G30:G31"/>
    <mergeCell ref="G32:G33"/>
    <mergeCell ref="A34:A35"/>
    <mergeCell ref="Z34:Z35"/>
    <mergeCell ref="D36:D37"/>
    <mergeCell ref="G36:G37"/>
    <mergeCell ref="J36:J37"/>
    <mergeCell ref="M36:M37"/>
    <mergeCell ref="P36:P37"/>
    <mergeCell ref="D38:D39"/>
    <mergeCell ref="G38:G39"/>
    <mergeCell ref="M38:M39"/>
    <mergeCell ref="P38:P39"/>
    <mergeCell ref="D40:D41"/>
    <mergeCell ref="G40:G41"/>
    <mergeCell ref="M40:M41"/>
    <mergeCell ref="P40:P41"/>
    <mergeCell ref="D42:D43"/>
    <mergeCell ref="G42:G43"/>
    <mergeCell ref="M42:M43"/>
    <mergeCell ref="D44:D45"/>
    <mergeCell ref="G44:G45"/>
    <mergeCell ref="A46:A47"/>
    <mergeCell ref="Z46:Z47"/>
    <mergeCell ref="D48:D49"/>
    <mergeCell ref="G48:G49"/>
    <mergeCell ref="J48:J49"/>
    <mergeCell ref="M48:M49"/>
    <mergeCell ref="P48:P49"/>
    <mergeCell ref="S48:S49"/>
    <mergeCell ref="V48:V49"/>
    <mergeCell ref="Y48:Y49"/>
    <mergeCell ref="D50:D51"/>
    <mergeCell ref="G50:G51"/>
    <mergeCell ref="V50:V51"/>
    <mergeCell ref="Y50:Y51"/>
    <mergeCell ref="D52:D53"/>
    <mergeCell ref="V52:V53"/>
    <mergeCell ref="Y52:Y53"/>
    <mergeCell ref="D54:D55"/>
    <mergeCell ref="V54:V55"/>
    <mergeCell ref="Y54:Y55"/>
    <mergeCell ref="A56:A57"/>
    <mergeCell ref="Z56:Z57"/>
    <mergeCell ref="D58:D59"/>
    <mergeCell ref="S58:S59"/>
    <mergeCell ref="Y58:Y59"/>
    <mergeCell ref="D60:D61"/>
    <mergeCell ref="Y60:Y61"/>
    <mergeCell ref="D62:D63"/>
    <mergeCell ref="Y62:Y63"/>
    <mergeCell ref="D64:D65"/>
    <mergeCell ref="Y64:Y65"/>
    <mergeCell ref="Y66:Y67"/>
    <mergeCell ref="A68:A69"/>
    <mergeCell ref="Z68:Z69"/>
    <mergeCell ref="J70:J71"/>
    <mergeCell ref="M70:M71"/>
    <mergeCell ref="P70:P71"/>
    <mergeCell ref="S70:S71"/>
    <mergeCell ref="Y70:Y71"/>
    <mergeCell ref="M72:M73"/>
    <mergeCell ref="P72:P73"/>
    <mergeCell ref="Y72:Y73"/>
    <mergeCell ref="M74:M75"/>
    <mergeCell ref="P74:P75"/>
    <mergeCell ref="M76:M77"/>
    <mergeCell ref="P76:P77"/>
    <mergeCell ref="M78:M79"/>
    <mergeCell ref="A82:A83"/>
    <mergeCell ref="A80:Z80"/>
    <mergeCell ref="Z82:Z83"/>
    <mergeCell ref="D84:D85"/>
    <mergeCell ref="G84:G85"/>
    <mergeCell ref="J84:J85"/>
    <mergeCell ref="M84:M85"/>
    <mergeCell ref="V84:V85"/>
    <mergeCell ref="D86:D87"/>
    <mergeCell ref="M86:M87"/>
    <mergeCell ref="V86:V87"/>
    <mergeCell ref="D88:D89"/>
    <mergeCell ref="M88:M89"/>
    <mergeCell ref="S84:S85"/>
    <mergeCell ref="S86:S87"/>
    <mergeCell ref="D90:D91"/>
    <mergeCell ref="M90:M91"/>
    <mergeCell ref="D92:D93"/>
    <mergeCell ref="D94:D95"/>
    <mergeCell ref="D96:D97"/>
    <mergeCell ref="A98:A99"/>
    <mergeCell ref="Z98:Z99"/>
    <mergeCell ref="M100:M101"/>
    <mergeCell ref="P100:P101"/>
    <mergeCell ref="S100:S101"/>
    <mergeCell ref="Y100:Y101"/>
    <mergeCell ref="V100:V101"/>
    <mergeCell ref="A104:A105"/>
    <mergeCell ref="Z104:Z105"/>
    <mergeCell ref="D106:D107"/>
    <mergeCell ref="G106:G107"/>
    <mergeCell ref="J106:J107"/>
    <mergeCell ref="M106:M107"/>
    <mergeCell ref="P106:P107"/>
    <mergeCell ref="D108:D109"/>
    <mergeCell ref="G108:G109"/>
    <mergeCell ref="M108:M109"/>
    <mergeCell ref="P108:P109"/>
    <mergeCell ref="Y106:Y107"/>
    <mergeCell ref="V102:V103"/>
    <mergeCell ref="D110:D111"/>
    <mergeCell ref="G110:G111"/>
    <mergeCell ref="M110:M111"/>
    <mergeCell ref="P110:P111"/>
    <mergeCell ref="D112:D113"/>
    <mergeCell ref="G112:G113"/>
    <mergeCell ref="M112:M113"/>
    <mergeCell ref="D114:D115"/>
    <mergeCell ref="G114:G115"/>
    <mergeCell ref="D116:D117"/>
    <mergeCell ref="G116:G117"/>
    <mergeCell ref="A134:A135"/>
    <mergeCell ref="Z134:Z135"/>
    <mergeCell ref="A124:A125"/>
    <mergeCell ref="Z124:Z125"/>
    <mergeCell ref="D126:D127"/>
    <mergeCell ref="G126:G127"/>
    <mergeCell ref="J126:J127"/>
    <mergeCell ref="M126:M127"/>
    <mergeCell ref="P126:P127"/>
    <mergeCell ref="Y126:Y127"/>
    <mergeCell ref="Y132:Y133"/>
    <mergeCell ref="D128:D129"/>
    <mergeCell ref="G128:G129"/>
    <mergeCell ref="V128:V129"/>
    <mergeCell ref="Y128:Y129"/>
    <mergeCell ref="D118:D119"/>
    <mergeCell ref="D120:D121"/>
    <mergeCell ref="D122:D123"/>
    <mergeCell ref="S126:S127"/>
    <mergeCell ref="V126:V127"/>
    <mergeCell ref="J136:J137"/>
    <mergeCell ref="M136:M137"/>
    <mergeCell ref="P136:P137"/>
    <mergeCell ref="S136:S137"/>
    <mergeCell ref="Y136:Y137"/>
    <mergeCell ref="D130:D131"/>
    <mergeCell ref="V130:V131"/>
    <mergeCell ref="Y130:Y131"/>
    <mergeCell ref="D132:D133"/>
    <mergeCell ref="V132:V133"/>
    <mergeCell ref="J138:J139"/>
    <mergeCell ref="M138:M139"/>
    <mergeCell ref="P138:P139"/>
    <mergeCell ref="Y138:Y139"/>
    <mergeCell ref="Y140:Y141"/>
    <mergeCell ref="A142:A143"/>
    <mergeCell ref="Z142:Z143"/>
    <mergeCell ref="D144:D145"/>
    <mergeCell ref="A146:A147"/>
    <mergeCell ref="Z146:Z147"/>
    <mergeCell ref="A160:A161"/>
    <mergeCell ref="Z160:Z161"/>
    <mergeCell ref="D162:D163"/>
    <mergeCell ref="G162:G163"/>
    <mergeCell ref="J162:J163"/>
    <mergeCell ref="M162:M163"/>
    <mergeCell ref="P162:P163"/>
    <mergeCell ref="A157:Z157"/>
    <mergeCell ref="A153:A154"/>
    <mergeCell ref="Z153:Z154"/>
    <mergeCell ref="S155:S156"/>
    <mergeCell ref="V155:V156"/>
    <mergeCell ref="Y155:Y156"/>
    <mergeCell ref="D166:D167"/>
    <mergeCell ref="G166:G167"/>
    <mergeCell ref="M166:M167"/>
    <mergeCell ref="P166:P167"/>
    <mergeCell ref="D148:D149"/>
    <mergeCell ref="M148:M149"/>
    <mergeCell ref="Y148:Y149"/>
    <mergeCell ref="D150:D151"/>
    <mergeCell ref="M150:M151"/>
    <mergeCell ref="Z176:Z177"/>
    <mergeCell ref="D178:D179"/>
    <mergeCell ref="G178:G179"/>
    <mergeCell ref="J178:J179"/>
    <mergeCell ref="M178:M179"/>
    <mergeCell ref="V178:V179"/>
    <mergeCell ref="D168:D169"/>
    <mergeCell ref="G168:G169"/>
    <mergeCell ref="M168:M169"/>
    <mergeCell ref="D170:D171"/>
    <mergeCell ref="G170:G171"/>
    <mergeCell ref="G172:G173"/>
    <mergeCell ref="G174:G175"/>
    <mergeCell ref="Y178:Y179"/>
    <mergeCell ref="Z189:Z190"/>
    <mergeCell ref="D180:D181"/>
    <mergeCell ref="J180:J181"/>
    <mergeCell ref="V180:V181"/>
    <mergeCell ref="D182:D183"/>
    <mergeCell ref="D184:D185"/>
    <mergeCell ref="D191:D192"/>
    <mergeCell ref="G191:G192"/>
    <mergeCell ref="J191:J192"/>
    <mergeCell ref="M191:M192"/>
    <mergeCell ref="P191:P192"/>
    <mergeCell ref="D186:D187"/>
    <mergeCell ref="Z205:Z206"/>
    <mergeCell ref="S207:S208"/>
    <mergeCell ref="Y207:Y208"/>
    <mergeCell ref="Y209:Y210"/>
    <mergeCell ref="V207:V208"/>
    <mergeCell ref="V209:V210"/>
    <mergeCell ref="D193:D194"/>
    <mergeCell ref="G193:G194"/>
    <mergeCell ref="J193:J194"/>
    <mergeCell ref="M193:M194"/>
    <mergeCell ref="P193:P194"/>
    <mergeCell ref="D195:D196"/>
    <mergeCell ref="M195:M196"/>
    <mergeCell ref="P195:P196"/>
    <mergeCell ref="D197:D198"/>
    <mergeCell ref="Y20:Y21"/>
    <mergeCell ref="G221:G222"/>
    <mergeCell ref="G223:G224"/>
    <mergeCell ref="A234:H234"/>
    <mergeCell ref="Y211:Y212"/>
    <mergeCell ref="A213:A214"/>
    <mergeCell ref="V211:V212"/>
    <mergeCell ref="G225:G226"/>
    <mergeCell ref="G227:G228"/>
    <mergeCell ref="G229:G230"/>
    <mergeCell ref="G231:G232"/>
    <mergeCell ref="G217:G218"/>
    <mergeCell ref="M217:M218"/>
    <mergeCell ref="D199:D200"/>
    <mergeCell ref="D201:D202"/>
    <mergeCell ref="D203:D204"/>
    <mergeCell ref="A205:A206"/>
    <mergeCell ref="A189:A190"/>
    <mergeCell ref="A176:A177"/>
    <mergeCell ref="D164:D165"/>
    <mergeCell ref="G164:G165"/>
    <mergeCell ref="J164:J165"/>
    <mergeCell ref="M164:M165"/>
    <mergeCell ref="P164:P165"/>
    <mergeCell ref="Z213:Z214"/>
    <mergeCell ref="D215:D216"/>
    <mergeCell ref="G215:G216"/>
    <mergeCell ref="J215:J216"/>
    <mergeCell ref="M215:M216"/>
    <mergeCell ref="P215:P216"/>
    <mergeCell ref="V215:V216"/>
    <mergeCell ref="P217:P218"/>
    <mergeCell ref="G219:G220"/>
    <mergeCell ref="Y215:Y216"/>
  </mergeCells>
  <phoneticPr fontId="5"/>
  <pageMargins left="0.39370078740157483" right="0.39370078740157483" top="0.78740157480314965" bottom="0.39370078740157483" header="0.51181102362204722" footer="0.27559055118110237"/>
  <pageSetup paperSize="9" firstPageNumber="6" orientation="portrait" useFirstPageNumber="1" r:id="rId1"/>
  <headerFooter differentOddEven="1" alignWithMargins="0">
    <oddHeader>&amp;L〔１〕土地・気象</oddHeader>
    <oddFooter xml:space="preserve">&amp;C&amp;P </oddFooter>
    <evenHeader>&amp;R〔１〕土地・気象</evenHeader>
    <evenFooter>&amp;C&amp;P</evenFooter>
  </headerFooter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1-1</vt:lpstr>
      <vt:lpstr>1-2</vt:lpstr>
      <vt:lpstr>1-3・4</vt:lpstr>
      <vt:lpstr>1-5</vt:lpstr>
      <vt:lpstr>1-6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2026-01-19T06:18:21Z</dcterms:modified>
</cp:coreProperties>
</file>