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F05DEE7-39EC-4F70-B3D1-B793545A6975}" xr6:coauthVersionLast="47" xr6:coauthVersionMax="47" xr10:uidLastSave="{00000000-0000-0000-0000-000000000000}"/>
  <bookViews>
    <workbookView xWindow="-120" yWindow="-120" windowWidth="29040" windowHeight="15840" tabRatio="714" xr2:uid="{00000000-000D-0000-FFFF-FFFF00000000}"/>
  </bookViews>
  <sheets>
    <sheet name="3-18" sheetId="34" r:id="rId1"/>
    <sheet name="3-19" sheetId="31" r:id="rId2"/>
    <sheet name="3-20" sheetId="30" r:id="rId3"/>
    <sheet name="3-21" sheetId="28" r:id="rId4"/>
    <sheet name="3-22" sheetId="32" r:id="rId5"/>
    <sheet name="3-23・24" sheetId="35" r:id="rId6"/>
    <sheet name="3-25" sheetId="9" r:id="rId7"/>
    <sheet name="3-26" sheetId="17" r:id="rId8"/>
    <sheet name="3-27" sheetId="18" r:id="rId9"/>
    <sheet name="3-28" sheetId="20" r:id="rId10"/>
    <sheet name="3-29" sheetId="23" r:id="rId11"/>
  </sheets>
  <definedNames>
    <definedName name="_xlnm.Print_Area" localSheetId="0">'3-18'!$A$1:$M$17</definedName>
    <definedName name="_xlnm.Print_Area" localSheetId="1">'3-19'!$A$1:$H$18</definedName>
    <definedName name="_xlnm.Print_Area" localSheetId="3">'3-21'!$A$1:$J$31</definedName>
    <definedName name="_xlnm.Print_Area" localSheetId="4">'3-22'!$A$1:$L$60</definedName>
    <definedName name="_xlnm.Print_Area" localSheetId="5">'3-23・24'!$A$1:$J$42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35" l="1"/>
  <c r="H10" i="35"/>
  <c r="H9" i="35"/>
  <c r="H8" i="35"/>
  <c r="J11" i="35"/>
  <c r="J10" i="35"/>
  <c r="J9" i="35"/>
  <c r="F11" i="35"/>
  <c r="F10" i="35"/>
  <c r="F9" i="35"/>
  <c r="J8" i="35"/>
  <c r="F8" i="35"/>
  <c r="E16" i="28"/>
  <c r="E14" i="28"/>
  <c r="E13" i="28"/>
  <c r="D9" i="31"/>
  <c r="D8" i="31"/>
  <c r="D7" i="31" l="1"/>
  <c r="E8" i="28"/>
  <c r="E10" i="28"/>
  <c r="E9" i="28"/>
  <c r="E12" i="28"/>
  <c r="E11" i="28"/>
  <c r="M7" i="34"/>
  <c r="L7" i="34"/>
  <c r="K7" i="34"/>
  <c r="J7" i="34"/>
  <c r="I7" i="34"/>
  <c r="H7" i="34"/>
  <c r="G7" i="34"/>
  <c r="F7" i="34"/>
  <c r="E7" i="28" l="1"/>
  <c r="H5" i="20" l="1"/>
  <c r="P22" i="20"/>
  <c r="O22" i="20"/>
  <c r="N22" i="20"/>
  <c r="H9" i="20"/>
  <c r="G9" i="20"/>
  <c r="G8" i="20" s="1"/>
  <c r="F9" i="20"/>
  <c r="F8" i="20" s="1"/>
  <c r="G5" i="20"/>
  <c r="O60" i="20" s="1"/>
  <c r="F5" i="20"/>
  <c r="N60" i="20" s="1"/>
  <c r="H8" i="20" l="1"/>
  <c r="P60" i="20" s="1"/>
  <c r="G9" i="18"/>
  <c r="H9" i="18"/>
  <c r="F9" i="18"/>
  <c r="N21" i="18"/>
  <c r="O21" i="18"/>
  <c r="M21" i="18"/>
  <c r="H8" i="18" l="1"/>
  <c r="G8" i="18"/>
  <c r="F8" i="18"/>
  <c r="I8" i="30"/>
  <c r="I7" i="30" s="1"/>
  <c r="F8" i="30"/>
  <c r="F7" i="30" s="1"/>
  <c r="G8" i="30"/>
  <c r="G7" i="30" s="1"/>
  <c r="E7" i="31" l="1"/>
  <c r="F7" i="31"/>
  <c r="G7" i="31"/>
  <c r="H7" i="31"/>
  <c r="D13" i="31"/>
  <c r="E13" i="31"/>
  <c r="E6" i="23" l="1"/>
  <c r="E5" i="23" s="1"/>
  <c r="F6" i="23"/>
  <c r="F5" i="23" s="1"/>
  <c r="G6" i="23"/>
  <c r="G5" i="23" s="1"/>
  <c r="H6" i="23"/>
  <c r="H5" i="23" s="1"/>
  <c r="I6" i="23"/>
  <c r="I5" i="23" s="1"/>
  <c r="D6" i="23"/>
  <c r="D5" i="23" s="1"/>
  <c r="G7" i="28" l="1"/>
  <c r="F7" i="28"/>
  <c r="H7" i="28"/>
  <c r="I7" i="28"/>
  <c r="J7" i="28"/>
  <c r="E20" i="28"/>
  <c r="F20" i="28"/>
  <c r="G20" i="28"/>
</calcChain>
</file>

<file path=xl/sharedStrings.xml><?xml version="1.0" encoding="utf-8"?>
<sst xmlns="http://schemas.openxmlformats.org/spreadsheetml/2006/main" count="1138" uniqueCount="517">
  <si>
    <t>総数</t>
    <rPh sb="0" eb="2">
      <t>ソウスウ</t>
    </rPh>
    <phoneticPr fontId="5"/>
  </si>
  <si>
    <t xml:space="preserve">  資料：総務省統計局「国勢調査報告」</t>
    <rPh sb="5" eb="8">
      <t>ソウムショウ</t>
    </rPh>
    <rPh sb="8" eb="11">
      <t>トウケイキョク</t>
    </rPh>
    <rPh sb="12" eb="14">
      <t>コクセイ</t>
    </rPh>
    <rPh sb="14" eb="16">
      <t>チョウサ</t>
    </rPh>
    <rPh sb="16" eb="18">
      <t>ホウコク</t>
    </rPh>
    <phoneticPr fontId="5"/>
  </si>
  <si>
    <t>総数</t>
    <rPh sb="0" eb="2">
      <t>ソウスウ</t>
    </rPh>
    <phoneticPr fontId="9"/>
  </si>
  <si>
    <t>資料：総務省統計局「国勢調査報告」</t>
    <rPh sb="3" eb="6">
      <t>ソウムショウ</t>
    </rPh>
    <rPh sb="6" eb="9">
      <t>トウケイキョク</t>
    </rPh>
    <rPh sb="10" eb="12">
      <t>コクセイ</t>
    </rPh>
    <rPh sb="12" eb="14">
      <t>チョウサ</t>
    </rPh>
    <rPh sb="14" eb="16">
      <t>ホウコク</t>
    </rPh>
    <phoneticPr fontId="9"/>
  </si>
  <si>
    <t>総　　数</t>
    <rPh sb="0" eb="1">
      <t>フサ</t>
    </rPh>
    <rPh sb="3" eb="4">
      <t>カズ</t>
    </rPh>
    <phoneticPr fontId="5"/>
  </si>
  <si>
    <t>65～69歳</t>
    <rPh sb="5" eb="6">
      <t>サイ</t>
    </rPh>
    <phoneticPr fontId="5"/>
  </si>
  <si>
    <t>70～74歳</t>
    <rPh sb="5" eb="6">
      <t>サイ</t>
    </rPh>
    <phoneticPr fontId="5"/>
  </si>
  <si>
    <t>75～79歳</t>
    <rPh sb="5" eb="6">
      <t>サイ</t>
    </rPh>
    <phoneticPr fontId="5"/>
  </si>
  <si>
    <t>80～84歳</t>
    <rPh sb="5" eb="6">
      <t>サイ</t>
    </rPh>
    <phoneticPr fontId="5"/>
  </si>
  <si>
    <t>85歳以上</t>
    <rPh sb="2" eb="3">
      <t>サイ</t>
    </rPh>
    <rPh sb="3" eb="5">
      <t>イジョウ</t>
    </rPh>
    <phoneticPr fontId="5"/>
  </si>
  <si>
    <t>（別掲）</t>
    <rPh sb="1" eb="3">
      <t>ベッケイ</t>
    </rPh>
    <phoneticPr fontId="5"/>
  </si>
  <si>
    <t>60歳以上</t>
    <rPh sb="2" eb="3">
      <t>サイ</t>
    </rPh>
    <rPh sb="3" eb="5">
      <t>イジョウ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</si>
  <si>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</si>
  <si>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</si>
  <si>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60～64歳</t>
    <rPh sb="5" eb="6">
      <t>サイ</t>
    </rPh>
    <phoneticPr fontId="5"/>
  </si>
  <si>
    <t>夫が</t>
    <rPh sb="0" eb="1">
      <t>オット</t>
    </rPh>
    <phoneticPr fontId="5"/>
  </si>
  <si>
    <t>65～69</t>
    <phoneticPr fontId="5"/>
  </si>
  <si>
    <t>70～74</t>
    <phoneticPr fontId="5"/>
  </si>
  <si>
    <t>75～79</t>
    <phoneticPr fontId="5"/>
  </si>
  <si>
    <t>80～84</t>
    <phoneticPr fontId="5"/>
  </si>
  <si>
    <t>85歳以</t>
    <rPh sb="2" eb="3">
      <t>サイ</t>
    </rPh>
    <phoneticPr fontId="5"/>
  </si>
  <si>
    <t>上</t>
  </si>
  <si>
    <t>住居の種類</t>
    <phoneticPr fontId="9"/>
  </si>
  <si>
    <t>夫婦とも65歳以上の
高齢夫婦世帯(再掲)</t>
    <rPh sb="0" eb="2">
      <t>フウフ</t>
    </rPh>
    <rPh sb="6" eb="9">
      <t>サイイジョウ</t>
    </rPh>
    <rPh sb="11" eb="13">
      <t>コウレイ</t>
    </rPh>
    <rPh sb="13" eb="15">
      <t>フウフ</t>
    </rPh>
    <rPh sb="15" eb="17">
      <t>セタイ</t>
    </rPh>
    <rPh sb="18" eb="20">
      <t>サイケイ</t>
    </rPh>
    <phoneticPr fontId="9"/>
  </si>
  <si>
    <t>いずれかが65歳以上の
夫婦のみの世帯(別掲)</t>
    <rPh sb="7" eb="10">
      <t>サイイジョウ</t>
    </rPh>
    <rPh sb="12" eb="14">
      <t>フウフ</t>
    </rPh>
    <rPh sb="17" eb="19">
      <t>セタイ</t>
    </rPh>
    <rPh sb="20" eb="22">
      <t>ベッケイ</t>
    </rPh>
    <phoneticPr fontId="9"/>
  </si>
  <si>
    <t>住宅に住む高齢夫婦世帯</t>
    <phoneticPr fontId="9"/>
  </si>
  <si>
    <t>主世帯</t>
    <rPh sb="0" eb="1">
      <t>シュ</t>
    </rPh>
    <rPh sb="1" eb="3">
      <t>セタイ</t>
    </rPh>
    <phoneticPr fontId="9"/>
  </si>
  <si>
    <t>持ち家</t>
    <rPh sb="0" eb="1">
      <t>モ</t>
    </rPh>
    <rPh sb="2" eb="3">
      <t>イエ</t>
    </rPh>
    <phoneticPr fontId="9"/>
  </si>
  <si>
    <t>公営・都市機構・公社の借家</t>
    <rPh sb="0" eb="2">
      <t>コウエイ</t>
    </rPh>
    <rPh sb="3" eb="5">
      <t>トシ</t>
    </rPh>
    <rPh sb="5" eb="7">
      <t>キコウ</t>
    </rPh>
    <rPh sb="8" eb="10">
      <t>コウシャ</t>
    </rPh>
    <rPh sb="11" eb="13">
      <t>シャクヤ</t>
    </rPh>
    <phoneticPr fontId="9"/>
  </si>
  <si>
    <t>民営の借家</t>
    <rPh sb="0" eb="2">
      <t>ミンエイ</t>
    </rPh>
    <rPh sb="3" eb="5">
      <t>シャクヤ</t>
    </rPh>
    <phoneticPr fontId="9"/>
  </si>
  <si>
    <t>給与住宅</t>
    <rPh sb="0" eb="2">
      <t>キュウヨ</t>
    </rPh>
    <rPh sb="2" eb="4">
      <t>ジュウタク</t>
    </rPh>
    <phoneticPr fontId="9"/>
  </si>
  <si>
    <t>間借り</t>
    <rPh sb="0" eb="2">
      <t>マガ</t>
    </rPh>
    <phoneticPr fontId="9"/>
  </si>
  <si>
    <t xml:space="preserve">  資料：総務省統計局「国勢調査報告」</t>
    <rPh sb="5" eb="8">
      <t>ソウムショウ</t>
    </rPh>
    <rPh sb="8" eb="11">
      <t>トウケイキョク</t>
    </rPh>
    <rPh sb="12" eb="14">
      <t>コクセイ</t>
    </rPh>
    <rPh sb="14" eb="16">
      <t>チョウサ</t>
    </rPh>
    <rPh sb="16" eb="18">
      <t>ホウコク</t>
    </rPh>
    <phoneticPr fontId="9"/>
  </si>
  <si>
    <t>総　　　　　　　　　　　　　　　　　　　　　　　数</t>
    <rPh sb="0" eb="1">
      <t>フサ</t>
    </rPh>
    <rPh sb="24" eb="25">
      <t>カズ</t>
    </rPh>
    <phoneticPr fontId="9"/>
  </si>
  <si>
    <t>雇　　　　　　　　　　　　用　　　　　　　　　　　　者</t>
    <rPh sb="0" eb="1">
      <t>ヤトイ</t>
    </rPh>
    <rPh sb="13" eb="14">
      <t>ヨウ</t>
    </rPh>
    <rPh sb="26" eb="27">
      <t>モノ</t>
    </rPh>
    <phoneticPr fontId="9"/>
  </si>
  <si>
    <t>男女・年齢</t>
    <rPh sb="0" eb="2">
      <t>ダンジョ</t>
    </rPh>
    <rPh sb="3" eb="5">
      <t>ネンレイ</t>
    </rPh>
    <phoneticPr fontId="9"/>
  </si>
  <si>
    <t>情報
通信業</t>
    <rPh sb="0" eb="2">
      <t>ジョウホウ</t>
    </rPh>
    <rPh sb="3" eb="6">
      <t>ツウシンギョウ</t>
    </rPh>
    <phoneticPr fontId="9"/>
  </si>
  <si>
    <t>複合サービス事業</t>
    <rPh sb="0" eb="2">
      <t>フクゴウ</t>
    </rPh>
    <rPh sb="6" eb="8">
      <t>ジギョウ</t>
    </rPh>
    <phoneticPr fontId="9"/>
  </si>
  <si>
    <t>サービス業</t>
    <rPh sb="4" eb="5">
      <t>ギョウ</t>
    </rPh>
    <phoneticPr fontId="9"/>
  </si>
  <si>
    <t>総　数</t>
    <rPh sb="0" eb="1">
      <t>フサ</t>
    </rPh>
    <rPh sb="2" eb="3">
      <t>カズ</t>
    </rPh>
    <phoneticPr fontId="9"/>
  </si>
  <si>
    <t>漁業</t>
    <rPh sb="0" eb="2">
      <t>ギョギョウ</t>
    </rPh>
    <phoneticPr fontId="9"/>
  </si>
  <si>
    <t>鉱業</t>
    <rPh sb="0" eb="1">
      <t>コウ</t>
    </rPh>
    <rPh sb="1" eb="2">
      <t>ギョウ</t>
    </rPh>
    <phoneticPr fontId="9"/>
  </si>
  <si>
    <t>建設業</t>
    <rPh sb="0" eb="3">
      <t>ケンセツギョウ</t>
    </rPh>
    <phoneticPr fontId="9"/>
  </si>
  <si>
    <t>製造業</t>
    <rPh sb="0" eb="3">
      <t>セイゾウギョウ</t>
    </rPh>
    <phoneticPr fontId="9"/>
  </si>
  <si>
    <t>公務</t>
    <rPh sb="0" eb="1">
      <t>オオヤケ</t>
    </rPh>
    <rPh sb="1" eb="2">
      <t>ツトム</t>
    </rPh>
    <phoneticPr fontId="9"/>
  </si>
  <si>
    <t>15～19歳</t>
    <rPh sb="5" eb="6">
      <t>サイ</t>
    </rPh>
    <phoneticPr fontId="9"/>
  </si>
  <si>
    <t>-</t>
  </si>
  <si>
    <t>20～24</t>
    <phoneticPr fontId="9"/>
  </si>
  <si>
    <t>25～29</t>
    <phoneticPr fontId="9"/>
  </si>
  <si>
    <t>30～34</t>
    <phoneticPr fontId="9"/>
  </si>
  <si>
    <t>35～39</t>
    <phoneticPr fontId="9"/>
  </si>
  <si>
    <t>40～44</t>
    <phoneticPr fontId="9"/>
  </si>
  <si>
    <t>45～49</t>
    <phoneticPr fontId="9"/>
  </si>
  <si>
    <t>50～54</t>
    <phoneticPr fontId="9"/>
  </si>
  <si>
    <t>55～59</t>
    <phoneticPr fontId="9"/>
  </si>
  <si>
    <t>60～64</t>
    <phoneticPr fontId="9"/>
  </si>
  <si>
    <t>65～69</t>
    <phoneticPr fontId="9"/>
  </si>
  <si>
    <t>70～74</t>
    <phoneticPr fontId="9"/>
  </si>
  <si>
    <t>75～79</t>
    <phoneticPr fontId="9"/>
  </si>
  <si>
    <t>80～84</t>
    <phoneticPr fontId="9"/>
  </si>
  <si>
    <t>85歳以上</t>
    <rPh sb="2" eb="3">
      <t>サイ</t>
    </rPh>
    <rPh sb="3" eb="5">
      <t>イジョウ</t>
    </rPh>
    <phoneticPr fontId="9"/>
  </si>
  <si>
    <t>　男</t>
    <rPh sb="1" eb="2">
      <t>オトコ</t>
    </rPh>
    <phoneticPr fontId="9"/>
  </si>
  <si>
    <t>　女</t>
    <rPh sb="1" eb="2">
      <t>オンナ</t>
    </rPh>
    <phoneticPr fontId="9"/>
  </si>
  <si>
    <t>年次・男女</t>
    <rPh sb="0" eb="2">
      <t>ネンジ</t>
    </rPh>
    <rPh sb="3" eb="5">
      <t>ダンジョ</t>
    </rPh>
    <phoneticPr fontId="5"/>
  </si>
  <si>
    <t>労　　　働　　　力　　　人　　　口</t>
    <rPh sb="0" eb="1">
      <t>ロウ</t>
    </rPh>
    <rPh sb="4" eb="5">
      <t>ドウ</t>
    </rPh>
    <rPh sb="8" eb="9">
      <t>チカラ</t>
    </rPh>
    <rPh sb="12" eb="13">
      <t>ヒト</t>
    </rPh>
    <rPh sb="16" eb="17">
      <t>クチ</t>
    </rPh>
    <phoneticPr fontId="5"/>
  </si>
  <si>
    <t>非労働
力人口</t>
    <rPh sb="0" eb="1">
      <t>ヒ</t>
    </rPh>
    <rPh sb="1" eb="3">
      <t>ロウドウ</t>
    </rPh>
    <rPh sb="4" eb="5">
      <t>チカラ</t>
    </rPh>
    <rPh sb="5" eb="7">
      <t>ジンコウ</t>
    </rPh>
    <phoneticPr fontId="5"/>
  </si>
  <si>
    <t>総　数</t>
    <rPh sb="0" eb="1">
      <t>フサ</t>
    </rPh>
    <rPh sb="2" eb="3">
      <t>カズ</t>
    </rPh>
    <phoneticPr fontId="5"/>
  </si>
  <si>
    <t>就　　　業　　　者</t>
    <rPh sb="0" eb="1">
      <t>ジュ</t>
    </rPh>
    <rPh sb="4" eb="5">
      <t>ギョウ</t>
    </rPh>
    <rPh sb="8" eb="9">
      <t>モノ</t>
    </rPh>
    <phoneticPr fontId="5"/>
  </si>
  <si>
    <t>完　全
失業者</t>
    <rPh sb="0" eb="1">
      <t>カン</t>
    </rPh>
    <rPh sb="2" eb="3">
      <t>ゼン</t>
    </rPh>
    <rPh sb="4" eb="6">
      <t>シツギョウ</t>
    </rPh>
    <rPh sb="6" eb="7">
      <t>シャ</t>
    </rPh>
    <phoneticPr fontId="5"/>
  </si>
  <si>
    <t>主に仕事</t>
    <rPh sb="0" eb="1">
      <t>オモ</t>
    </rPh>
    <rPh sb="2" eb="4">
      <t>シゴト</t>
    </rPh>
    <phoneticPr fontId="5"/>
  </si>
  <si>
    <t>休業者</t>
    <rPh sb="0" eb="3">
      <t>キュウギョウシャ</t>
    </rPh>
    <phoneticPr fontId="5"/>
  </si>
  <si>
    <t>年　　次</t>
    <rPh sb="0" eb="1">
      <t>トシ</t>
    </rPh>
    <rPh sb="3" eb="4">
      <t>ツギ</t>
    </rPh>
    <phoneticPr fontId="5"/>
  </si>
  <si>
    <t>就業者数</t>
    <rPh sb="0" eb="3">
      <t>シュウギョウシャ</t>
    </rPh>
    <rPh sb="3" eb="4">
      <t>スウ</t>
    </rPh>
    <phoneticPr fontId="5"/>
  </si>
  <si>
    <t>　備考：総数には、「分類不能の産業」就業者を含む。</t>
    <rPh sb="1" eb="3">
      <t>ビコウ</t>
    </rPh>
    <rPh sb="10" eb="12">
      <t>ブンルイ</t>
    </rPh>
    <rPh sb="12" eb="14">
      <t>フノウ</t>
    </rPh>
    <rPh sb="15" eb="17">
      <t>サンギョウ</t>
    </rPh>
    <rPh sb="18" eb="21">
      <t>シュウギョウシャ</t>
    </rPh>
    <phoneticPr fontId="5"/>
  </si>
  <si>
    <t>常住地による人口</t>
    <rPh sb="0" eb="2">
      <t>ジョウジュウ</t>
    </rPh>
    <rPh sb="2" eb="3">
      <t>チ</t>
    </rPh>
    <rPh sb="6" eb="8">
      <t>ジンコウ</t>
    </rPh>
    <phoneticPr fontId="9"/>
  </si>
  <si>
    <t>常住地による就業者数</t>
    <rPh sb="0" eb="2">
      <t>ジョウジュウ</t>
    </rPh>
    <rPh sb="2" eb="3">
      <t>チ</t>
    </rPh>
    <rPh sb="6" eb="9">
      <t>シュウギョウシャ</t>
    </rPh>
    <rPh sb="9" eb="10">
      <t>スウ</t>
    </rPh>
    <phoneticPr fontId="9"/>
  </si>
  <si>
    <t>従業地・通学地による人口</t>
    <rPh sb="0" eb="2">
      <t>ジュウギョウ</t>
    </rPh>
    <rPh sb="2" eb="3">
      <t>チ</t>
    </rPh>
    <rPh sb="4" eb="6">
      <t>ツウガク</t>
    </rPh>
    <rPh sb="6" eb="7">
      <t>チ</t>
    </rPh>
    <rPh sb="10" eb="12">
      <t>ジンコウ</t>
    </rPh>
    <phoneticPr fontId="9"/>
  </si>
  <si>
    <t>従業地による就業者数</t>
    <rPh sb="0" eb="2">
      <t>ジュウギョウ</t>
    </rPh>
    <rPh sb="2" eb="3">
      <t>チ</t>
    </rPh>
    <rPh sb="6" eb="9">
      <t>シュウギョウシャ</t>
    </rPh>
    <rPh sb="9" eb="10">
      <t>スウ</t>
    </rPh>
    <phoneticPr fontId="9"/>
  </si>
  <si>
    <t>従業も通
学もして
いない</t>
    <rPh sb="0" eb="2">
      <t>ジュウギョウ</t>
    </rPh>
    <rPh sb="3" eb="4">
      <t>ツウ</t>
    </rPh>
    <rPh sb="5" eb="6">
      <t>ガク</t>
    </rPh>
    <phoneticPr fontId="9"/>
  </si>
  <si>
    <t>自宅で
従業</t>
    <rPh sb="0" eb="2">
      <t>ジタク</t>
    </rPh>
    <rPh sb="4" eb="6">
      <t>ジュウギョウ</t>
    </rPh>
    <phoneticPr fontId="9"/>
  </si>
  <si>
    <t>自宅外の
自市で従
業・通学</t>
    <rPh sb="0" eb="3">
      <t>ジタクガイ</t>
    </rPh>
    <rPh sb="5" eb="6">
      <t>ジ</t>
    </rPh>
    <rPh sb="6" eb="7">
      <t>シ</t>
    </rPh>
    <rPh sb="8" eb="9">
      <t>ジュウ</t>
    </rPh>
    <rPh sb="10" eb="11">
      <t>ギョウ</t>
    </rPh>
    <rPh sb="12" eb="14">
      <t>ツウガク</t>
    </rPh>
    <phoneticPr fontId="9"/>
  </si>
  <si>
    <t>他市町村で従業・通学</t>
    <rPh sb="0" eb="1">
      <t>タ</t>
    </rPh>
    <rPh sb="1" eb="4">
      <t>シチョウソン</t>
    </rPh>
    <rPh sb="5" eb="7">
      <t>ジュウギョウ</t>
    </rPh>
    <rPh sb="8" eb="10">
      <t>ツウガク</t>
    </rPh>
    <phoneticPr fontId="9"/>
  </si>
  <si>
    <t>府内他市
町村で従
業・通学</t>
    <rPh sb="0" eb="2">
      <t>フナイ</t>
    </rPh>
    <rPh sb="2" eb="4">
      <t>タシ</t>
    </rPh>
    <rPh sb="5" eb="6">
      <t>チョウ</t>
    </rPh>
    <rPh sb="6" eb="7">
      <t>ソン</t>
    </rPh>
    <rPh sb="8" eb="9">
      <t>ジュウ</t>
    </rPh>
    <rPh sb="10" eb="11">
      <t>ギョウ</t>
    </rPh>
    <rPh sb="12" eb="14">
      <t>ツウガク</t>
    </rPh>
    <phoneticPr fontId="9"/>
  </si>
  <si>
    <t>他県で従
業・通学</t>
    <rPh sb="0" eb="2">
      <t>タケン</t>
    </rPh>
    <rPh sb="3" eb="4">
      <t>ジュウ</t>
    </rPh>
    <rPh sb="5" eb="6">
      <t>ギョウ</t>
    </rPh>
    <rPh sb="7" eb="9">
      <t>ツウガク</t>
    </rPh>
    <phoneticPr fontId="9"/>
  </si>
  <si>
    <t>他市町村で従業</t>
    <rPh sb="0" eb="1">
      <t>タ</t>
    </rPh>
    <rPh sb="1" eb="4">
      <t>シチョウソン</t>
    </rPh>
    <rPh sb="5" eb="7">
      <t>ジュウギョウ</t>
    </rPh>
    <phoneticPr fontId="9"/>
  </si>
  <si>
    <t>うち</t>
    <phoneticPr fontId="9"/>
  </si>
  <si>
    <t>自宅で</t>
    <rPh sb="0" eb="2">
      <t>ジタク</t>
    </rPh>
    <phoneticPr fontId="9"/>
  </si>
  <si>
    <t>自宅外の</t>
    <rPh sb="0" eb="3">
      <t>ジタクガイ</t>
    </rPh>
    <phoneticPr fontId="9"/>
  </si>
  <si>
    <t>府内他市</t>
    <rPh sb="0" eb="2">
      <t>フナイ</t>
    </rPh>
    <rPh sb="2" eb="4">
      <t>タシ</t>
    </rPh>
    <phoneticPr fontId="9"/>
  </si>
  <si>
    <t>他県で</t>
    <rPh sb="0" eb="2">
      <t>タケン</t>
    </rPh>
    <phoneticPr fontId="9"/>
  </si>
  <si>
    <t>他県に</t>
    <rPh sb="0" eb="2">
      <t>タケン</t>
    </rPh>
    <phoneticPr fontId="9"/>
  </si>
  <si>
    <t>従業</t>
    <rPh sb="0" eb="2">
      <t>ジュウギョウ</t>
    </rPh>
    <phoneticPr fontId="9"/>
  </si>
  <si>
    <t>自市で</t>
    <rPh sb="0" eb="2">
      <t>ジシ</t>
    </rPh>
    <phoneticPr fontId="9"/>
  </si>
  <si>
    <t>町村で</t>
    <rPh sb="0" eb="1">
      <t>チョウ</t>
    </rPh>
    <rPh sb="1" eb="2">
      <t>ソン</t>
    </rPh>
    <phoneticPr fontId="9"/>
  </si>
  <si>
    <t>町村に</t>
    <rPh sb="0" eb="1">
      <t>チョウ</t>
    </rPh>
    <rPh sb="1" eb="2">
      <t>ソン</t>
    </rPh>
    <phoneticPr fontId="9"/>
  </si>
  <si>
    <t>常住</t>
    <rPh sb="0" eb="2">
      <t>ジョウジュウ</t>
    </rPh>
    <phoneticPr fontId="9"/>
  </si>
  <si>
    <t>15歳未満</t>
    <rPh sb="2" eb="3">
      <t>サイ</t>
    </rPh>
    <rPh sb="3" eb="5">
      <t>ミマン</t>
    </rPh>
    <phoneticPr fontId="9"/>
  </si>
  <si>
    <t>20～24</t>
    <phoneticPr fontId="9"/>
  </si>
  <si>
    <t>25～29</t>
    <phoneticPr fontId="9"/>
  </si>
  <si>
    <t>30～34</t>
    <phoneticPr fontId="9"/>
  </si>
  <si>
    <t>35～39</t>
    <phoneticPr fontId="9"/>
  </si>
  <si>
    <t>40～44</t>
    <phoneticPr fontId="9"/>
  </si>
  <si>
    <t>45～49</t>
    <phoneticPr fontId="9"/>
  </si>
  <si>
    <t>50～54</t>
    <phoneticPr fontId="9"/>
  </si>
  <si>
    <t>55～59</t>
    <phoneticPr fontId="9"/>
  </si>
  <si>
    <t>60～64</t>
    <phoneticPr fontId="9"/>
  </si>
  <si>
    <t>65～69</t>
    <phoneticPr fontId="9"/>
  </si>
  <si>
    <t>70～74</t>
    <phoneticPr fontId="9"/>
  </si>
  <si>
    <t>75～79</t>
    <phoneticPr fontId="9"/>
  </si>
  <si>
    <t>80～84</t>
    <phoneticPr fontId="9"/>
  </si>
  <si>
    <t>15歳未満</t>
    <rPh sb="2" eb="5">
      <t>サイミマン</t>
    </rPh>
    <phoneticPr fontId="9"/>
  </si>
  <si>
    <t>従業・通学市区町村</t>
    <rPh sb="0" eb="2">
      <t>ジュウギョウ</t>
    </rPh>
    <rPh sb="3" eb="5">
      <t>ツウガク</t>
    </rPh>
    <rPh sb="5" eb="7">
      <t>シク</t>
    </rPh>
    <rPh sb="7" eb="9">
      <t>チョウソン</t>
    </rPh>
    <phoneticPr fontId="9"/>
  </si>
  <si>
    <t>総　　数</t>
    <rPh sb="0" eb="1">
      <t>フサ</t>
    </rPh>
    <rPh sb="3" eb="4">
      <t>カズ</t>
    </rPh>
    <phoneticPr fontId="9"/>
  </si>
  <si>
    <t>就 業 者</t>
    <rPh sb="0" eb="1">
      <t>ジュ</t>
    </rPh>
    <rPh sb="2" eb="3">
      <t>ギョウ</t>
    </rPh>
    <rPh sb="4" eb="5">
      <t>モノ</t>
    </rPh>
    <phoneticPr fontId="9"/>
  </si>
  <si>
    <t>通 学 者</t>
    <rPh sb="0" eb="1">
      <t>ツウ</t>
    </rPh>
    <rPh sb="2" eb="3">
      <t>ガク</t>
    </rPh>
    <rPh sb="4" eb="5">
      <t>モノ</t>
    </rPh>
    <phoneticPr fontId="9"/>
  </si>
  <si>
    <t>当地に常住する就業者・通学者</t>
    <rPh sb="0" eb="2">
      <t>トウチ</t>
    </rPh>
    <rPh sb="3" eb="4">
      <t>ジョウ</t>
    </rPh>
    <rPh sb="4" eb="5">
      <t>ジュウ</t>
    </rPh>
    <phoneticPr fontId="9"/>
  </si>
  <si>
    <t>大東市</t>
    <rPh sb="0" eb="3">
      <t>ダイトウシ</t>
    </rPh>
    <phoneticPr fontId="9"/>
  </si>
  <si>
    <t>自市で従業・通学</t>
    <rPh sb="0" eb="2">
      <t>ジシ</t>
    </rPh>
    <rPh sb="3" eb="5">
      <t>ジュウギョウ</t>
    </rPh>
    <rPh sb="6" eb="8">
      <t>ツウガク</t>
    </rPh>
    <phoneticPr fontId="9"/>
  </si>
  <si>
    <t>和泉市</t>
    <phoneticPr fontId="9"/>
  </si>
  <si>
    <t>自宅</t>
    <rPh sb="0" eb="2">
      <t>ジタク</t>
    </rPh>
    <phoneticPr fontId="9"/>
  </si>
  <si>
    <t>箕面市</t>
    <phoneticPr fontId="9"/>
  </si>
  <si>
    <t>自宅外</t>
    <rPh sb="0" eb="3">
      <t>ジタクガイ</t>
    </rPh>
    <phoneticPr fontId="9"/>
  </si>
  <si>
    <t>柏原市</t>
    <phoneticPr fontId="9"/>
  </si>
  <si>
    <t>他市町村で従業・通学</t>
    <rPh sb="0" eb="2">
      <t>タシ</t>
    </rPh>
    <rPh sb="2" eb="3">
      <t>チョウ</t>
    </rPh>
    <rPh sb="3" eb="4">
      <t>ソン</t>
    </rPh>
    <phoneticPr fontId="9"/>
  </si>
  <si>
    <t>羽曳野市</t>
    <phoneticPr fontId="9"/>
  </si>
  <si>
    <t>府内</t>
    <rPh sb="0" eb="2">
      <t>フナイ</t>
    </rPh>
    <phoneticPr fontId="9"/>
  </si>
  <si>
    <t>摂津市</t>
    <phoneticPr fontId="9"/>
  </si>
  <si>
    <t>大阪市</t>
    <rPh sb="0" eb="3">
      <t>オオサカシ</t>
    </rPh>
    <phoneticPr fontId="9"/>
  </si>
  <si>
    <t>都島区</t>
    <rPh sb="0" eb="3">
      <t>ミヤコジマク</t>
    </rPh>
    <phoneticPr fontId="9"/>
  </si>
  <si>
    <t>藤井寺市</t>
    <phoneticPr fontId="9"/>
  </si>
  <si>
    <t>福島区</t>
    <rPh sb="0" eb="3">
      <t>フクシマク</t>
    </rPh>
    <phoneticPr fontId="9"/>
  </si>
  <si>
    <t>東大阪市</t>
    <phoneticPr fontId="9"/>
  </si>
  <si>
    <t>此花区</t>
    <rPh sb="0" eb="3">
      <t>コノハナク</t>
    </rPh>
    <phoneticPr fontId="9"/>
  </si>
  <si>
    <t>泉南市</t>
    <phoneticPr fontId="9"/>
  </si>
  <si>
    <t>西区</t>
    <rPh sb="0" eb="2">
      <t>ニシク</t>
    </rPh>
    <phoneticPr fontId="9"/>
  </si>
  <si>
    <t>四條畷市</t>
    <phoneticPr fontId="9"/>
  </si>
  <si>
    <t>港区</t>
    <rPh sb="0" eb="2">
      <t>ミナトク</t>
    </rPh>
    <phoneticPr fontId="9"/>
  </si>
  <si>
    <t>交野市</t>
    <phoneticPr fontId="9"/>
  </si>
  <si>
    <t>大正区</t>
    <rPh sb="0" eb="3">
      <t>タイショウク</t>
    </rPh>
    <phoneticPr fontId="9"/>
  </si>
  <si>
    <t>大阪狭山市</t>
    <phoneticPr fontId="9"/>
  </si>
  <si>
    <t>天王寺区</t>
    <rPh sb="0" eb="4">
      <t>テンノウジク</t>
    </rPh>
    <phoneticPr fontId="9"/>
  </si>
  <si>
    <t>阪南市</t>
    <phoneticPr fontId="9"/>
  </si>
  <si>
    <t>浪速区</t>
    <rPh sb="0" eb="3">
      <t>ナニワク</t>
    </rPh>
    <phoneticPr fontId="9"/>
  </si>
  <si>
    <t>島本町</t>
    <phoneticPr fontId="9"/>
  </si>
  <si>
    <t>西淀川区</t>
    <rPh sb="0" eb="4">
      <t>ニシヨドガワク</t>
    </rPh>
    <phoneticPr fontId="9"/>
  </si>
  <si>
    <t>豊能町</t>
    <phoneticPr fontId="9"/>
  </si>
  <si>
    <t>東淀川区</t>
    <rPh sb="0" eb="4">
      <t>ヒガシヨドガワク</t>
    </rPh>
    <phoneticPr fontId="9"/>
  </si>
  <si>
    <t>能勢町</t>
    <phoneticPr fontId="9"/>
  </si>
  <si>
    <t>東成区</t>
    <rPh sb="0" eb="3">
      <t>ヒガシナリク</t>
    </rPh>
    <phoneticPr fontId="9"/>
  </si>
  <si>
    <t>忠岡町</t>
    <phoneticPr fontId="9"/>
  </si>
  <si>
    <t>生野区</t>
    <rPh sb="0" eb="3">
      <t>イクノク</t>
    </rPh>
    <phoneticPr fontId="9"/>
  </si>
  <si>
    <t>熊取町</t>
    <phoneticPr fontId="9"/>
  </si>
  <si>
    <t>旭区</t>
    <rPh sb="0" eb="2">
      <t>アサヒク</t>
    </rPh>
    <phoneticPr fontId="9"/>
  </si>
  <si>
    <t>田尻町</t>
    <phoneticPr fontId="9"/>
  </si>
  <si>
    <t>城東区</t>
    <rPh sb="0" eb="3">
      <t>ジョウトウク</t>
    </rPh>
    <phoneticPr fontId="9"/>
  </si>
  <si>
    <t>河南町</t>
    <phoneticPr fontId="9"/>
  </si>
  <si>
    <t>阿倍野区</t>
    <rPh sb="0" eb="4">
      <t>アベノク</t>
    </rPh>
    <phoneticPr fontId="9"/>
  </si>
  <si>
    <t>千早赤阪村</t>
    <phoneticPr fontId="9"/>
  </si>
  <si>
    <t>住吉区</t>
    <rPh sb="0" eb="3">
      <t>スミヨシク</t>
    </rPh>
    <phoneticPr fontId="9"/>
  </si>
  <si>
    <t>他県</t>
    <rPh sb="0" eb="2">
      <t>タケン</t>
    </rPh>
    <phoneticPr fontId="9"/>
  </si>
  <si>
    <t>東住吉区</t>
    <rPh sb="0" eb="4">
      <t>ヒガシスミヨシク</t>
    </rPh>
    <phoneticPr fontId="9"/>
  </si>
  <si>
    <t>西成区</t>
    <rPh sb="0" eb="3">
      <t>ニシナリク</t>
    </rPh>
    <phoneticPr fontId="9"/>
  </si>
  <si>
    <t>淀川区</t>
    <rPh sb="0" eb="3">
      <t>ヨドガワク</t>
    </rPh>
    <phoneticPr fontId="9"/>
  </si>
  <si>
    <t>鶴見区</t>
    <rPh sb="0" eb="3">
      <t>ツルミク</t>
    </rPh>
    <phoneticPr fontId="9"/>
  </si>
  <si>
    <t>群馬県</t>
    <rPh sb="0" eb="2">
      <t>グンマ</t>
    </rPh>
    <phoneticPr fontId="9"/>
  </si>
  <si>
    <t>住之江区</t>
    <rPh sb="0" eb="4">
      <t>スミノエク</t>
    </rPh>
    <phoneticPr fontId="9"/>
  </si>
  <si>
    <t>平野区</t>
    <rPh sb="0" eb="3">
      <t>ヒラノク</t>
    </rPh>
    <phoneticPr fontId="9"/>
  </si>
  <si>
    <t>北区</t>
    <rPh sb="0" eb="2">
      <t>キタク</t>
    </rPh>
    <phoneticPr fontId="9"/>
  </si>
  <si>
    <t>中央区</t>
    <rPh sb="0" eb="3">
      <t>チュウオウク</t>
    </rPh>
    <phoneticPr fontId="9"/>
  </si>
  <si>
    <t>堺市</t>
    <rPh sb="0" eb="2">
      <t>サカイシ</t>
    </rPh>
    <phoneticPr fontId="9"/>
  </si>
  <si>
    <t>堺区</t>
    <phoneticPr fontId="9"/>
  </si>
  <si>
    <t>中区</t>
    <phoneticPr fontId="9"/>
  </si>
  <si>
    <t>東区</t>
    <phoneticPr fontId="9"/>
  </si>
  <si>
    <t>西区</t>
    <phoneticPr fontId="9"/>
  </si>
  <si>
    <t>南区</t>
    <phoneticPr fontId="9"/>
  </si>
  <si>
    <t>北区</t>
    <phoneticPr fontId="9"/>
  </si>
  <si>
    <t>美原区</t>
    <phoneticPr fontId="9"/>
  </si>
  <si>
    <t>岸和田市</t>
    <phoneticPr fontId="9"/>
  </si>
  <si>
    <t>豊中市</t>
    <phoneticPr fontId="9"/>
  </si>
  <si>
    <t>池田市</t>
    <phoneticPr fontId="9"/>
  </si>
  <si>
    <t>兵庫県</t>
    <phoneticPr fontId="9"/>
  </si>
  <si>
    <t>吹田市</t>
    <phoneticPr fontId="9"/>
  </si>
  <si>
    <t>奈良県</t>
    <phoneticPr fontId="9"/>
  </si>
  <si>
    <t>泉大津市</t>
    <phoneticPr fontId="9"/>
  </si>
  <si>
    <t>和歌山県</t>
    <phoneticPr fontId="9"/>
  </si>
  <si>
    <t>高槻市</t>
    <phoneticPr fontId="9"/>
  </si>
  <si>
    <t>貝塚市</t>
    <phoneticPr fontId="9"/>
  </si>
  <si>
    <t>岡山県</t>
    <phoneticPr fontId="9"/>
  </si>
  <si>
    <t>守口市</t>
    <phoneticPr fontId="9"/>
  </si>
  <si>
    <t>広島県</t>
    <phoneticPr fontId="9"/>
  </si>
  <si>
    <t>枚方市</t>
    <phoneticPr fontId="9"/>
  </si>
  <si>
    <t>山口県</t>
    <phoneticPr fontId="9"/>
  </si>
  <si>
    <t>茨木市</t>
    <phoneticPr fontId="9"/>
  </si>
  <si>
    <t>徳島県</t>
    <phoneticPr fontId="9"/>
  </si>
  <si>
    <t>八尾市</t>
    <phoneticPr fontId="9"/>
  </si>
  <si>
    <t>香川県</t>
    <phoneticPr fontId="9"/>
  </si>
  <si>
    <t>泉佐野市</t>
    <phoneticPr fontId="9"/>
  </si>
  <si>
    <t>富田林市</t>
    <phoneticPr fontId="9"/>
  </si>
  <si>
    <t>寝屋川市</t>
    <phoneticPr fontId="9"/>
  </si>
  <si>
    <t>河内長野市</t>
    <phoneticPr fontId="9"/>
  </si>
  <si>
    <t>松原市</t>
    <phoneticPr fontId="9"/>
  </si>
  <si>
    <t xml:space="preserve"> 　備考：当地に常住する就業者・通学者及び他市町村で従業・通学には、従業地・通学地「不詳」を含む。</t>
    <rPh sb="2" eb="4">
      <t>ビコウ</t>
    </rPh>
    <rPh sb="5" eb="7">
      <t>トウチ</t>
    </rPh>
    <rPh sb="8" eb="10">
      <t>ジョウジュウ</t>
    </rPh>
    <rPh sb="12" eb="15">
      <t>シュウギョウシャ</t>
    </rPh>
    <rPh sb="16" eb="19">
      <t>ツウガクシャ</t>
    </rPh>
    <rPh sb="19" eb="20">
      <t>オヨ</t>
    </rPh>
    <rPh sb="21" eb="22">
      <t>タ</t>
    </rPh>
    <rPh sb="22" eb="25">
      <t>シチョウソン</t>
    </rPh>
    <rPh sb="26" eb="28">
      <t>ジュウギョウ</t>
    </rPh>
    <rPh sb="29" eb="31">
      <t>ツウガク</t>
    </rPh>
    <rPh sb="34" eb="36">
      <t>ジュウギョウ</t>
    </rPh>
    <rPh sb="36" eb="37">
      <t>チ</t>
    </rPh>
    <rPh sb="38" eb="40">
      <t>ツウガク</t>
    </rPh>
    <rPh sb="40" eb="41">
      <t>チ</t>
    </rPh>
    <rPh sb="42" eb="44">
      <t>フショウ</t>
    </rPh>
    <rPh sb="46" eb="47">
      <t>フク</t>
    </rPh>
    <phoneticPr fontId="9"/>
  </si>
  <si>
    <t>　 資料：総務省統計局「国勢調査報告」</t>
    <rPh sb="5" eb="8">
      <t>ソウムショウ</t>
    </rPh>
    <rPh sb="8" eb="11">
      <t>トウケイキョク</t>
    </rPh>
    <rPh sb="12" eb="14">
      <t>コクセイ</t>
    </rPh>
    <rPh sb="14" eb="16">
      <t>チョウサ</t>
    </rPh>
    <rPh sb="16" eb="18">
      <t>ホウコク</t>
    </rPh>
    <phoneticPr fontId="9"/>
  </si>
  <si>
    <t>当地に従業・通学する者</t>
    <rPh sb="0" eb="2">
      <t>トウチ</t>
    </rPh>
    <rPh sb="3" eb="5">
      <t>ジュウギョウ</t>
    </rPh>
    <rPh sb="10" eb="11">
      <t>モノ</t>
    </rPh>
    <phoneticPr fontId="9"/>
  </si>
  <si>
    <t>自市に常住</t>
    <rPh sb="0" eb="2">
      <t>ジシ</t>
    </rPh>
    <rPh sb="3" eb="4">
      <t>ジョウ</t>
    </rPh>
    <rPh sb="4" eb="5">
      <t>ジュウ</t>
    </rPh>
    <phoneticPr fontId="9"/>
  </si>
  <si>
    <t>高石市</t>
    <phoneticPr fontId="9"/>
  </si>
  <si>
    <t>藤井寺市</t>
    <phoneticPr fontId="9"/>
  </si>
  <si>
    <t>他市町村に常住</t>
    <rPh sb="0" eb="2">
      <t>タシ</t>
    </rPh>
    <rPh sb="2" eb="3">
      <t>チョウ</t>
    </rPh>
    <rPh sb="3" eb="4">
      <t>ソン</t>
    </rPh>
    <rPh sb="5" eb="6">
      <t>ジョウ</t>
    </rPh>
    <rPh sb="6" eb="7">
      <t>ジュウ</t>
    </rPh>
    <phoneticPr fontId="9"/>
  </si>
  <si>
    <t>東大阪市</t>
    <phoneticPr fontId="9"/>
  </si>
  <si>
    <t>四條畷市</t>
    <phoneticPr fontId="9"/>
  </si>
  <si>
    <t>交野市</t>
    <phoneticPr fontId="9"/>
  </si>
  <si>
    <t>大阪狭山市</t>
    <phoneticPr fontId="9"/>
  </si>
  <si>
    <t>阪南市</t>
    <phoneticPr fontId="9"/>
  </si>
  <si>
    <t>岬町</t>
    <phoneticPr fontId="9"/>
  </si>
  <si>
    <t>太子町</t>
    <phoneticPr fontId="9"/>
  </si>
  <si>
    <t>他県</t>
    <phoneticPr fontId="9"/>
  </si>
  <si>
    <t>北海道</t>
    <phoneticPr fontId="9"/>
  </si>
  <si>
    <t>宮城県</t>
    <phoneticPr fontId="9"/>
  </si>
  <si>
    <t>堺区</t>
    <phoneticPr fontId="9"/>
  </si>
  <si>
    <t>中区</t>
    <phoneticPr fontId="9"/>
  </si>
  <si>
    <t>東区</t>
    <phoneticPr fontId="9"/>
  </si>
  <si>
    <t>西区</t>
    <phoneticPr fontId="9"/>
  </si>
  <si>
    <t>南区</t>
    <phoneticPr fontId="9"/>
  </si>
  <si>
    <t>北区</t>
    <phoneticPr fontId="9"/>
  </si>
  <si>
    <t>美原区</t>
    <phoneticPr fontId="9"/>
  </si>
  <si>
    <t>岸和田市</t>
    <phoneticPr fontId="9"/>
  </si>
  <si>
    <t>豊中市</t>
    <phoneticPr fontId="9"/>
  </si>
  <si>
    <t>池田市</t>
    <phoneticPr fontId="9"/>
  </si>
  <si>
    <t>吹田市</t>
    <phoneticPr fontId="9"/>
  </si>
  <si>
    <t>泉大津市</t>
    <phoneticPr fontId="9"/>
  </si>
  <si>
    <t>高槻市</t>
    <phoneticPr fontId="9"/>
  </si>
  <si>
    <t>貝塚市</t>
    <phoneticPr fontId="9"/>
  </si>
  <si>
    <t>守口市</t>
    <phoneticPr fontId="9"/>
  </si>
  <si>
    <t>枚方市</t>
    <phoneticPr fontId="9"/>
  </si>
  <si>
    <t>茨木市</t>
    <phoneticPr fontId="9"/>
  </si>
  <si>
    <t>八尾市</t>
    <phoneticPr fontId="9"/>
  </si>
  <si>
    <t>泉佐野市</t>
    <phoneticPr fontId="9"/>
  </si>
  <si>
    <t>富田林市</t>
    <phoneticPr fontId="9"/>
  </si>
  <si>
    <t>寝屋川市</t>
    <phoneticPr fontId="9"/>
  </si>
  <si>
    <t>河内長野市</t>
    <phoneticPr fontId="9"/>
  </si>
  <si>
    <t>松原市</t>
    <phoneticPr fontId="9"/>
  </si>
  <si>
    <t>大東市</t>
    <phoneticPr fontId="9"/>
  </si>
  <si>
    <t>和泉市</t>
    <phoneticPr fontId="9"/>
  </si>
  <si>
    <t>箕面市</t>
    <phoneticPr fontId="9"/>
  </si>
  <si>
    <t>柏原市</t>
    <phoneticPr fontId="9"/>
  </si>
  <si>
    <t>　備考：当地に従業・通学する者及び他市町村に常住には、従業地・通学地「不詳」を含む。</t>
    <rPh sb="1" eb="3">
      <t>ビコウ</t>
    </rPh>
    <rPh sb="4" eb="6">
      <t>トウチ</t>
    </rPh>
    <rPh sb="7" eb="9">
      <t>ジュウギョウ</t>
    </rPh>
    <rPh sb="10" eb="12">
      <t>ツウガク</t>
    </rPh>
    <rPh sb="14" eb="15">
      <t>モノ</t>
    </rPh>
    <rPh sb="15" eb="16">
      <t>オヨ</t>
    </rPh>
    <rPh sb="17" eb="18">
      <t>タ</t>
    </rPh>
    <rPh sb="18" eb="21">
      <t>シチョウソン</t>
    </rPh>
    <rPh sb="22" eb="24">
      <t>ジョウジュウ</t>
    </rPh>
    <rPh sb="27" eb="29">
      <t>ジュウギョウ</t>
    </rPh>
    <rPh sb="29" eb="30">
      <t>チ</t>
    </rPh>
    <rPh sb="31" eb="33">
      <t>ツウガク</t>
    </rPh>
    <rPh sb="33" eb="34">
      <t>チ</t>
    </rPh>
    <rPh sb="35" eb="37">
      <t>フショウ</t>
    </rPh>
    <rPh sb="39" eb="40">
      <t>フク</t>
    </rPh>
    <phoneticPr fontId="9"/>
  </si>
  <si>
    <t>　資料：総務省統計局「国勢調査報告」</t>
    <rPh sb="4" eb="7">
      <t>ソウムショウ</t>
    </rPh>
    <rPh sb="7" eb="10">
      <t>トウケイキョク</t>
    </rPh>
    <rPh sb="11" eb="13">
      <t>コクセイ</t>
    </rPh>
    <rPh sb="13" eb="15">
      <t>チョウサ</t>
    </rPh>
    <rPh sb="15" eb="17">
      <t>ホウコク</t>
    </rPh>
    <phoneticPr fontId="9"/>
  </si>
  <si>
    <t>高齢単身者の男女</t>
    <rPh sb="0" eb="1">
      <t>タカ</t>
    </rPh>
    <rPh sb="1" eb="2">
      <t>ヨワイ</t>
    </rPh>
    <rPh sb="2" eb="3">
      <t>タン</t>
    </rPh>
    <rPh sb="3" eb="4">
      <t>ミ</t>
    </rPh>
    <rPh sb="4" eb="5">
      <t>モノ</t>
    </rPh>
    <rPh sb="6" eb="7">
      <t>オトコ</t>
    </rPh>
    <rPh sb="7" eb="8">
      <t>オンナ</t>
    </rPh>
    <phoneticPr fontId="5"/>
  </si>
  <si>
    <r>
      <t xml:space="preserve">総数
</t>
    </r>
    <r>
      <rPr>
        <sz val="7"/>
        <rFont val="ＭＳ 明朝"/>
        <family val="1"/>
        <charset val="128"/>
      </rPr>
      <t>(夜間人口)</t>
    </r>
    <rPh sb="0" eb="1">
      <t>フサ</t>
    </rPh>
    <rPh sb="1" eb="2">
      <t>カズ</t>
    </rPh>
    <rPh sb="4" eb="6">
      <t>ヤカン</t>
    </rPh>
    <rPh sb="6" eb="8">
      <t>ジンコウ</t>
    </rPh>
    <phoneticPr fontId="9"/>
  </si>
  <si>
    <r>
      <t xml:space="preserve">総数
</t>
    </r>
    <r>
      <rPr>
        <sz val="7"/>
        <rFont val="ＭＳ 明朝"/>
        <family val="1"/>
        <charset val="128"/>
      </rPr>
      <t>(昼間人口)</t>
    </r>
    <rPh sb="0" eb="2">
      <t>ソウスウ</t>
    </rPh>
    <rPh sb="4" eb="6">
      <t>チュウカン</t>
    </rPh>
    <rPh sb="6" eb="8">
      <t>ジンコウ</t>
    </rPh>
    <phoneticPr fontId="9"/>
  </si>
  <si>
    <t>　備考：総数には、労働力状態｢不詳｣の人口を含む。</t>
    <rPh sb="1" eb="3">
      <t>ビコウ</t>
    </rPh>
    <phoneticPr fontId="5"/>
  </si>
  <si>
    <t>　資料：総務省統計局「国勢調査報告」</t>
    <rPh sb="4" eb="7">
      <t>ソウムショウ</t>
    </rPh>
    <rPh sb="7" eb="10">
      <t>トウケイキョク</t>
    </rPh>
    <rPh sb="11" eb="13">
      <t>コクセイ</t>
    </rPh>
    <rPh sb="13" eb="15">
      <t>チョウサ</t>
    </rPh>
    <rPh sb="15" eb="17">
      <t>ホウコク</t>
    </rPh>
    <phoneticPr fontId="5"/>
  </si>
  <si>
    <t>医療
福祉</t>
    <rPh sb="0" eb="2">
      <t>イリョウ</t>
    </rPh>
    <rPh sb="3" eb="5">
      <t>フクシ</t>
    </rPh>
    <phoneticPr fontId="9"/>
  </si>
  <si>
    <t>農業
林業</t>
    <rPh sb="0" eb="1">
      <t>ノウ</t>
    </rPh>
    <rPh sb="1" eb="2">
      <t>ギョウ</t>
    </rPh>
    <rPh sb="3" eb="5">
      <t>リンギョウ</t>
    </rPh>
    <phoneticPr fontId="9"/>
  </si>
  <si>
    <t>卸売業
小売業</t>
    <rPh sb="0" eb="1">
      <t>オロシ</t>
    </rPh>
    <rPh sb="1" eb="2">
      <t>ウ</t>
    </rPh>
    <rPh sb="2" eb="3">
      <t>ギョウ</t>
    </rPh>
    <phoneticPr fontId="9"/>
  </si>
  <si>
    <t>従業市区</t>
    <phoneticPr fontId="4"/>
  </si>
  <si>
    <t>・外国」</t>
    <phoneticPr fontId="4"/>
  </si>
  <si>
    <t>従業・通
学市区町
村「不詳
・外国」</t>
    <phoneticPr fontId="4"/>
  </si>
  <si>
    <t>備考：常住地、従業地・通学地による人口における総数には、労働力状態「不詳」を含む。他市町</t>
    <rPh sb="0" eb="2">
      <t>ビコウ</t>
    </rPh>
    <rPh sb="3" eb="5">
      <t>ジョウジュウ</t>
    </rPh>
    <rPh sb="5" eb="6">
      <t>チ</t>
    </rPh>
    <rPh sb="7" eb="9">
      <t>ジュウギョウ</t>
    </rPh>
    <rPh sb="9" eb="10">
      <t>チ</t>
    </rPh>
    <rPh sb="11" eb="13">
      <t>ツウガク</t>
    </rPh>
    <rPh sb="13" eb="14">
      <t>チ</t>
    </rPh>
    <rPh sb="17" eb="19">
      <t>ジンコウ</t>
    </rPh>
    <rPh sb="23" eb="25">
      <t>ソウスウ</t>
    </rPh>
    <rPh sb="28" eb="31">
      <t>ロウドウリョク</t>
    </rPh>
    <rPh sb="31" eb="33">
      <t>ジョウタイ</t>
    </rPh>
    <rPh sb="34" eb="36">
      <t>フショウ</t>
    </rPh>
    <rPh sb="38" eb="39">
      <t>フク</t>
    </rPh>
    <rPh sb="41" eb="42">
      <t>タ</t>
    </rPh>
    <rPh sb="42" eb="44">
      <t>シチョウ</t>
    </rPh>
    <phoneticPr fontId="9"/>
  </si>
  <si>
    <t>村で従業・通学、他市町村で従業における総数には、従業地・通学地</t>
    <phoneticPr fontId="4"/>
  </si>
  <si>
    <t>　　　「不詳」を含む。従業地・通学地による人口、従業地による就業者数における総数には、</t>
    <rPh sb="24" eb="26">
      <t>ジュウギョウ</t>
    </rPh>
    <rPh sb="26" eb="27">
      <t>チ</t>
    </rPh>
    <rPh sb="30" eb="33">
      <t>シュウギョウシャ</t>
    </rPh>
    <rPh sb="33" eb="34">
      <t>スウ</t>
    </rPh>
    <rPh sb="38" eb="40">
      <t>ソウスウ</t>
    </rPh>
    <phoneticPr fontId="9"/>
  </si>
  <si>
    <t>従業地・通学地「不詳」で、当地に常住している者を含む。</t>
    <phoneticPr fontId="4"/>
  </si>
  <si>
    <t>高知県</t>
    <rPh sb="0" eb="3">
      <t>コウチケン</t>
    </rPh>
    <phoneticPr fontId="9"/>
  </si>
  <si>
    <t>佐賀県</t>
    <rPh sb="0" eb="3">
      <t>サガケン</t>
    </rPh>
    <phoneticPr fontId="4"/>
  </si>
  <si>
    <t>宮崎県</t>
    <rPh sb="0" eb="3">
      <t>ミヤザキケン</t>
    </rPh>
    <phoneticPr fontId="4"/>
  </si>
  <si>
    <t>鹿児島県</t>
    <rPh sb="0" eb="4">
      <t>カゴシマケン</t>
    </rPh>
    <phoneticPr fontId="4"/>
  </si>
  <si>
    <t>島根県</t>
    <rPh sb="0" eb="3">
      <t>シマネケン</t>
    </rPh>
    <phoneticPr fontId="4"/>
  </si>
  <si>
    <t>長野県</t>
    <rPh sb="0" eb="3">
      <t>ナガノケン</t>
    </rPh>
    <phoneticPr fontId="4"/>
  </si>
  <si>
    <t>宮城県</t>
    <rPh sb="0" eb="3">
      <t>ミヤギケン</t>
    </rPh>
    <phoneticPr fontId="4"/>
  </si>
  <si>
    <t>新潟県</t>
    <rPh sb="0" eb="3">
      <t>ニイガタケン</t>
    </rPh>
    <phoneticPr fontId="4"/>
  </si>
  <si>
    <t>岬町</t>
    <rPh sb="0" eb="2">
      <t>ミサキマチ</t>
    </rPh>
    <phoneticPr fontId="4"/>
  </si>
  <si>
    <t>摂津市</t>
  </si>
  <si>
    <t>高石市</t>
  </si>
  <si>
    <t>福島県</t>
    <rPh sb="0" eb="3">
      <t>フクシマケン</t>
    </rPh>
    <phoneticPr fontId="4"/>
  </si>
  <si>
    <t>富山県</t>
    <rPh sb="0" eb="3">
      <t>トヤマケン</t>
    </rPh>
    <phoneticPr fontId="4"/>
  </si>
  <si>
    <t>長崎県</t>
    <rPh sb="0" eb="3">
      <t>ナガサキケン</t>
    </rPh>
    <phoneticPr fontId="4"/>
  </si>
  <si>
    <t>新潟県</t>
    <rPh sb="0" eb="2">
      <t>ニイガタ</t>
    </rPh>
    <rPh sb="2" eb="3">
      <t>ケン</t>
    </rPh>
    <phoneticPr fontId="4"/>
  </si>
  <si>
    <t>東京都</t>
    <rPh sb="0" eb="3">
      <t>トウキョウト</t>
    </rPh>
    <phoneticPr fontId="9"/>
  </si>
  <si>
    <t>転入元
転出先
自治体名</t>
    <rPh sb="0" eb="2">
      <t>テンニュウ</t>
    </rPh>
    <rPh sb="2" eb="3">
      <t>モト</t>
    </rPh>
    <rPh sb="4" eb="6">
      <t>テンシュツ</t>
    </rPh>
    <rPh sb="6" eb="7">
      <t>サキ</t>
    </rPh>
    <rPh sb="8" eb="11">
      <t>ジチタイ</t>
    </rPh>
    <rPh sb="11" eb="12">
      <t>メイ</t>
    </rPh>
    <phoneticPr fontId="20"/>
  </si>
  <si>
    <t>門真市へ転入</t>
    <rPh sb="0" eb="3">
      <t>カドマシ</t>
    </rPh>
    <rPh sb="4" eb="6">
      <t>テンニュウ</t>
    </rPh>
    <phoneticPr fontId="20"/>
  </si>
  <si>
    <t>門真市から転出</t>
    <rPh sb="0" eb="3">
      <t>カドマシ</t>
    </rPh>
    <rPh sb="5" eb="7">
      <t>テンシュツ</t>
    </rPh>
    <phoneticPr fontId="20"/>
  </si>
  <si>
    <t>総数</t>
    <phoneticPr fontId="20"/>
  </si>
  <si>
    <t>男</t>
  </si>
  <si>
    <t>女</t>
  </si>
  <si>
    <t>総数</t>
    <phoneticPr fontId="20"/>
  </si>
  <si>
    <t>総数</t>
    <rPh sb="0" eb="2">
      <t>ソウスウ</t>
    </rPh>
    <phoneticPr fontId="20"/>
  </si>
  <si>
    <t>交野市</t>
  </si>
  <si>
    <t>大阪府</t>
    <rPh sb="0" eb="3">
      <t>オオサカフ</t>
    </rPh>
    <phoneticPr fontId="20"/>
  </si>
  <si>
    <t>大阪狭山市</t>
  </si>
  <si>
    <t>大阪市</t>
    <rPh sb="0" eb="3">
      <t>オオサカシ</t>
    </rPh>
    <phoneticPr fontId="20"/>
  </si>
  <si>
    <t>阪南市</t>
  </si>
  <si>
    <t>都島区</t>
  </si>
  <si>
    <t>島本町</t>
  </si>
  <si>
    <t>福島区</t>
  </si>
  <si>
    <t>豊能町</t>
  </si>
  <si>
    <t>此花区</t>
  </si>
  <si>
    <t>能勢町</t>
  </si>
  <si>
    <t>西区</t>
  </si>
  <si>
    <t>忠岡町</t>
  </si>
  <si>
    <t>港区</t>
  </si>
  <si>
    <t>熊取町</t>
  </si>
  <si>
    <t>大正区</t>
  </si>
  <si>
    <t>田尻町</t>
  </si>
  <si>
    <t>天王寺区</t>
  </si>
  <si>
    <t>岬町</t>
  </si>
  <si>
    <t>浪速区</t>
  </si>
  <si>
    <t>太子町</t>
  </si>
  <si>
    <t>西淀川区</t>
  </si>
  <si>
    <t>河南町</t>
  </si>
  <si>
    <t>東淀川区</t>
  </si>
  <si>
    <t>千早赤阪村</t>
  </si>
  <si>
    <t>東成区</t>
  </si>
  <si>
    <t>北海道</t>
  </si>
  <si>
    <t>生野区</t>
  </si>
  <si>
    <t>青森県</t>
  </si>
  <si>
    <t>旭区</t>
  </si>
  <si>
    <t>岩手県</t>
  </si>
  <si>
    <t>城東区</t>
  </si>
  <si>
    <t>宮城県</t>
  </si>
  <si>
    <t>阿倍野区</t>
  </si>
  <si>
    <t>秋田県</t>
  </si>
  <si>
    <t>住吉区</t>
  </si>
  <si>
    <t>山形県</t>
  </si>
  <si>
    <t>東住吉区</t>
  </si>
  <si>
    <t>福島県</t>
  </si>
  <si>
    <t>西成区</t>
  </si>
  <si>
    <t>茨城県</t>
  </si>
  <si>
    <t>淀川区</t>
  </si>
  <si>
    <t>栃木県</t>
  </si>
  <si>
    <t>鶴見区</t>
  </si>
  <si>
    <t>群馬県</t>
  </si>
  <si>
    <t>住之江区</t>
  </si>
  <si>
    <t>埼玉県</t>
  </si>
  <si>
    <t>平野区</t>
  </si>
  <si>
    <t>千葉県</t>
  </si>
  <si>
    <t>北区</t>
  </si>
  <si>
    <t>東京都</t>
  </si>
  <si>
    <t>中央区</t>
  </si>
  <si>
    <t>特別区部</t>
  </si>
  <si>
    <t>堺市</t>
    <rPh sb="0" eb="2">
      <t>サカイシ</t>
    </rPh>
    <phoneticPr fontId="20"/>
  </si>
  <si>
    <t>神奈川県</t>
  </si>
  <si>
    <t>堺区</t>
  </si>
  <si>
    <t>新潟県</t>
  </si>
  <si>
    <t>中区</t>
  </si>
  <si>
    <t>富山県</t>
  </si>
  <si>
    <t>東区</t>
  </si>
  <si>
    <t>石川県</t>
  </si>
  <si>
    <t>福井県</t>
  </si>
  <si>
    <t>南区</t>
  </si>
  <si>
    <t>山梨県</t>
  </si>
  <si>
    <t>長野県</t>
  </si>
  <si>
    <t>美原区</t>
  </si>
  <si>
    <t>岐阜県</t>
  </si>
  <si>
    <t>岸和田市</t>
  </si>
  <si>
    <t>静岡県</t>
  </si>
  <si>
    <t>豊中市</t>
  </si>
  <si>
    <t>愛知県</t>
  </si>
  <si>
    <t>池田市</t>
  </si>
  <si>
    <t>三重県</t>
  </si>
  <si>
    <t>吹田市</t>
  </si>
  <si>
    <t>滋賀県</t>
  </si>
  <si>
    <t>泉大津市</t>
  </si>
  <si>
    <t>京都府</t>
  </si>
  <si>
    <t>高槻市</t>
  </si>
  <si>
    <t>兵庫県</t>
  </si>
  <si>
    <t>貝塚市</t>
  </si>
  <si>
    <t>奈良県</t>
  </si>
  <si>
    <t>守口市</t>
  </si>
  <si>
    <t>和歌山県</t>
  </si>
  <si>
    <t>枚方市</t>
  </si>
  <si>
    <t>鳥取県</t>
  </si>
  <si>
    <t>茨木市</t>
  </si>
  <si>
    <t>島根県</t>
  </si>
  <si>
    <t>八尾市</t>
  </si>
  <si>
    <t>岡山県</t>
  </si>
  <si>
    <t>泉佐野市</t>
  </si>
  <si>
    <t>広島県</t>
  </si>
  <si>
    <t>富田林市</t>
  </si>
  <si>
    <t>山口県</t>
  </si>
  <si>
    <t>寝屋川市</t>
  </si>
  <si>
    <t>徳島県</t>
  </si>
  <si>
    <t>河内長野市</t>
  </si>
  <si>
    <t>香川県</t>
  </si>
  <si>
    <t>松原市</t>
  </si>
  <si>
    <t>愛媛県</t>
  </si>
  <si>
    <t>大東市</t>
  </si>
  <si>
    <t>高知県</t>
  </si>
  <si>
    <t>和泉市</t>
  </si>
  <si>
    <t>福岡県</t>
  </si>
  <si>
    <t>箕面市</t>
  </si>
  <si>
    <t>佐賀県</t>
  </si>
  <si>
    <t>柏原市</t>
  </si>
  <si>
    <t>長崎県</t>
  </si>
  <si>
    <t>羽曳野市</t>
  </si>
  <si>
    <t>熊本県</t>
  </si>
  <si>
    <t>大分県</t>
  </si>
  <si>
    <t>宮崎県</t>
  </si>
  <si>
    <t>藤井寺市</t>
  </si>
  <si>
    <t>鹿児島県</t>
  </si>
  <si>
    <t>東大阪市</t>
  </si>
  <si>
    <t>沖縄県</t>
  </si>
  <si>
    <t>泉南市</t>
  </si>
  <si>
    <t>四條畷市</t>
  </si>
  <si>
    <t>国外から</t>
    <phoneticPr fontId="20"/>
  </si>
  <si>
    <t>家事のほか仕事</t>
    <rPh sb="0" eb="2">
      <t>カジ</t>
    </rPh>
    <rPh sb="5" eb="6">
      <t>ツカ</t>
    </rPh>
    <rPh sb="6" eb="7">
      <t>コト</t>
    </rPh>
    <phoneticPr fontId="5"/>
  </si>
  <si>
    <t>通学のかたわら仕事</t>
    <rPh sb="0" eb="2">
      <t>ツウガク</t>
    </rPh>
    <rPh sb="7" eb="9">
      <t>シゴト</t>
    </rPh>
    <phoneticPr fontId="5"/>
  </si>
  <si>
    <t>総数</t>
  </si>
  <si>
    <t>就業者割合</t>
    <rPh sb="0" eb="3">
      <t>シュウギョウシャ</t>
    </rPh>
    <rPh sb="3" eb="5">
      <t>ワリアイ</t>
    </rPh>
    <phoneticPr fontId="5"/>
  </si>
  <si>
    <t>（％）</t>
    <phoneticPr fontId="4"/>
  </si>
  <si>
    <t>総　　数</t>
    <phoneticPr fontId="4"/>
  </si>
  <si>
    <t>運輸業
郵便業</t>
    <phoneticPr fontId="4"/>
  </si>
  <si>
    <t>金融業
保険業</t>
    <phoneticPr fontId="4"/>
  </si>
  <si>
    <t>不動産業
物品賃貸業</t>
    <rPh sb="0" eb="1">
      <t>フ</t>
    </rPh>
    <rPh sb="1" eb="2">
      <t>ドウ</t>
    </rPh>
    <rPh sb="2" eb="3">
      <t>サン</t>
    </rPh>
    <rPh sb="3" eb="4">
      <t>ギョウ</t>
    </rPh>
    <rPh sb="5" eb="7">
      <t>ブッピン</t>
    </rPh>
    <rPh sb="7" eb="8">
      <t>チン</t>
    </rPh>
    <rPh sb="8" eb="9">
      <t>カシ</t>
    </rPh>
    <rPh sb="9" eb="10">
      <t>ギョウ</t>
    </rPh>
    <phoneticPr fontId="9"/>
  </si>
  <si>
    <t>教育・
学習
支援業</t>
    <rPh sb="0" eb="2">
      <t>キョウイク</t>
    </rPh>
    <rPh sb="4" eb="6">
      <t>ガクシュウ</t>
    </rPh>
    <rPh sb="7" eb="9">
      <t>シエン</t>
    </rPh>
    <rPh sb="9" eb="10">
      <t>ギョウ</t>
    </rPh>
    <phoneticPr fontId="9"/>
  </si>
  <si>
    <t>電気・
ガス・
熱供給
水道業</t>
    <rPh sb="0" eb="1">
      <t>デン</t>
    </rPh>
    <rPh sb="1" eb="2">
      <t>キ</t>
    </rPh>
    <phoneticPr fontId="9"/>
  </si>
  <si>
    <t>町村「不詳</t>
    <phoneticPr fontId="4"/>
  </si>
  <si>
    <t>母子世帯</t>
    <rPh sb="0" eb="2">
      <t>ボシ</t>
    </rPh>
    <rPh sb="2" eb="4">
      <t>セタイ</t>
    </rPh>
    <phoneticPr fontId="4"/>
  </si>
  <si>
    <t>父子世帯</t>
    <rPh sb="0" eb="2">
      <t>フシ</t>
    </rPh>
    <rPh sb="2" eb="4">
      <t>セタイ</t>
    </rPh>
    <phoneticPr fontId="4"/>
  </si>
  <si>
    <t>総数</t>
    <rPh sb="0" eb="2">
      <t>ソウスウ</t>
    </rPh>
    <phoneticPr fontId="4"/>
  </si>
  <si>
    <t>子どもの数</t>
    <rPh sb="0" eb="1">
      <t>コ</t>
    </rPh>
    <rPh sb="4" eb="5">
      <t>カズ</t>
    </rPh>
    <phoneticPr fontId="4"/>
  </si>
  <si>
    <t>１人</t>
    <rPh sb="1" eb="2">
      <t>ニン</t>
    </rPh>
    <phoneticPr fontId="4"/>
  </si>
  <si>
    <t>２人</t>
    <rPh sb="1" eb="2">
      <t>ニン</t>
    </rPh>
    <phoneticPr fontId="4"/>
  </si>
  <si>
    <t>３人以上</t>
    <rPh sb="1" eb="4">
      <t>ニンイジョウ</t>
    </rPh>
    <phoneticPr fontId="4"/>
  </si>
  <si>
    <t>１世帯当たり
子供の数</t>
    <rPh sb="1" eb="3">
      <t>セタイ</t>
    </rPh>
    <rPh sb="3" eb="4">
      <t>ア</t>
    </rPh>
    <rPh sb="7" eb="9">
      <t>コドモ</t>
    </rPh>
    <rPh sb="10" eb="11">
      <t>カズ</t>
    </rPh>
    <phoneticPr fontId="4"/>
  </si>
  <si>
    <t>60歳未</t>
    <phoneticPr fontId="4"/>
  </si>
  <si>
    <t>満</t>
    <phoneticPr fontId="4"/>
  </si>
  <si>
    <t>60歳未満</t>
    <rPh sb="2" eb="3">
      <t>サイ</t>
    </rPh>
    <rPh sb="3" eb="5">
      <t>ミマン</t>
    </rPh>
    <phoneticPr fontId="4"/>
  </si>
  <si>
    <t>60～64</t>
    <phoneticPr fontId="4"/>
  </si>
  <si>
    <t>歳</t>
    <phoneticPr fontId="4"/>
  </si>
  <si>
    <t>(再掲)</t>
    <rPh sb="1" eb="3">
      <t>サイケイ</t>
    </rPh>
    <phoneticPr fontId="5"/>
  </si>
  <si>
    <t>65歳以</t>
    <rPh sb="2" eb="3">
      <t>サイ</t>
    </rPh>
    <rPh sb="3" eb="4">
      <t>イ</t>
    </rPh>
    <phoneticPr fontId="4"/>
  </si>
  <si>
    <t>上</t>
    <rPh sb="0" eb="1">
      <t>ジョウ</t>
    </rPh>
    <phoneticPr fontId="4"/>
  </si>
  <si>
    <t>（再掲）
妻が65歳以上</t>
    <rPh sb="1" eb="3">
      <t>サイケイ</t>
    </rPh>
    <rPh sb="5" eb="6">
      <t>ツマ</t>
    </rPh>
    <rPh sb="9" eb="10">
      <t>サイ</t>
    </rPh>
    <rPh sb="10" eb="12">
      <t>イジョウ</t>
    </rPh>
    <phoneticPr fontId="5"/>
  </si>
  <si>
    <t>門真市</t>
    <rPh sb="0" eb="3">
      <t>カドマシ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</si>
  <si>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</si>
  <si>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</si>
  <si>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（参考）市内移動者数</t>
    <rPh sb="1" eb="3">
      <t>サンコウ</t>
    </rPh>
    <rPh sb="4" eb="6">
      <t>シナイ</t>
    </rPh>
    <rPh sb="6" eb="8">
      <t>イドウ</t>
    </rPh>
    <rPh sb="8" eb="9">
      <t>シャ</t>
    </rPh>
    <rPh sb="9" eb="10">
      <t>スウ</t>
    </rPh>
    <phoneticPr fontId="4"/>
  </si>
  <si>
    <t>　備考：総数に市内移動者数は含めない。</t>
    <rPh sb="1" eb="3">
      <t>ビコウ</t>
    </rPh>
    <rPh sb="4" eb="6">
      <t>ソウスウ</t>
    </rPh>
    <rPh sb="7" eb="9">
      <t>シナイ</t>
    </rPh>
    <rPh sb="9" eb="11">
      <t>イドウ</t>
    </rPh>
    <rPh sb="11" eb="12">
      <t>シャ</t>
    </rPh>
    <rPh sb="12" eb="13">
      <t>スウ</t>
    </rPh>
    <rPh sb="14" eb="15">
      <t>フク</t>
    </rPh>
    <phoneticPr fontId="4"/>
  </si>
  <si>
    <t>…</t>
  </si>
  <si>
    <t>母子・父子
世帯の種類</t>
    <rPh sb="0" eb="2">
      <t>ボシ</t>
    </rPh>
    <rPh sb="3" eb="5">
      <t>フシ</t>
    </rPh>
    <rPh sb="6" eb="8">
      <t>セタイ</t>
    </rPh>
    <rPh sb="9" eb="11">
      <t>シュルイ</t>
    </rPh>
    <phoneticPr fontId="4"/>
  </si>
  <si>
    <t>　世帯数</t>
    <rPh sb="1" eb="3">
      <t>セタイ</t>
    </rPh>
    <rPh sb="3" eb="4">
      <t>スウ</t>
    </rPh>
    <phoneticPr fontId="4"/>
  </si>
  <si>
    <t>　　世帯人員</t>
    <rPh sb="2" eb="4">
      <t>セタイ</t>
    </rPh>
    <rPh sb="4" eb="6">
      <t>ジンイン</t>
    </rPh>
    <phoneticPr fontId="4"/>
  </si>
  <si>
    <t>単独</t>
    <rPh sb="0" eb="2">
      <t>タンドク</t>
    </rPh>
    <phoneticPr fontId="4"/>
  </si>
  <si>
    <t>他の世帯を含む</t>
    <rPh sb="0" eb="1">
      <t>ホカ</t>
    </rPh>
    <rPh sb="2" eb="4">
      <t>セタイ</t>
    </rPh>
    <rPh sb="5" eb="6">
      <t>フク</t>
    </rPh>
    <phoneticPr fontId="4"/>
  </si>
  <si>
    <t>住宅の所有の関係</t>
    <phoneticPr fontId="9"/>
  </si>
  <si>
    <t>65歳以上の高齢単独世帯</t>
    <rPh sb="2" eb="5">
      <t>サイイジョウ</t>
    </rPh>
    <rPh sb="6" eb="8">
      <t>コウレイ</t>
    </rPh>
    <rPh sb="8" eb="10">
      <t>タンドク</t>
    </rPh>
    <rPh sb="10" eb="12">
      <t>セタイ</t>
    </rPh>
    <phoneticPr fontId="5"/>
  </si>
  <si>
    <t>　備考：高齢夫婦世帯とは夫65歳以上、妻60歳以上の夫婦１組のみの一般世帯</t>
    <rPh sb="1" eb="3">
      <t>ビコウ</t>
    </rPh>
    <rPh sb="4" eb="6">
      <t>コウレイ</t>
    </rPh>
    <rPh sb="6" eb="8">
      <t>フウフ</t>
    </rPh>
    <rPh sb="8" eb="10">
      <t>セタイ</t>
    </rPh>
    <rPh sb="12" eb="13">
      <t>オット</t>
    </rPh>
    <rPh sb="15" eb="18">
      <t>サイイジョウ</t>
    </rPh>
    <rPh sb="19" eb="20">
      <t>ツマ</t>
    </rPh>
    <rPh sb="22" eb="23">
      <t>サイ</t>
    </rPh>
    <rPh sb="23" eb="25">
      <t>イジョウ</t>
    </rPh>
    <rPh sb="26" eb="28">
      <t>フウフ</t>
    </rPh>
    <rPh sb="29" eb="30">
      <t>クミ</t>
    </rPh>
    <rPh sb="33" eb="35">
      <t>イッパン</t>
    </rPh>
    <rPh sb="35" eb="37">
      <t>セタイ</t>
    </rPh>
    <phoneticPr fontId="4"/>
  </si>
  <si>
    <t>住宅以外に住む高齢夫婦世帯</t>
    <rPh sb="2" eb="4">
      <t>イガイ</t>
    </rPh>
    <phoneticPr fontId="9"/>
  </si>
  <si>
    <t>総数</t>
    <rPh sb="0" eb="2">
      <t>ソウスウ</t>
    </rPh>
    <phoneticPr fontId="4"/>
  </si>
  <si>
    <t>（再掲）６歳未満
の子供のいる世帯</t>
    <rPh sb="1" eb="3">
      <t>サイケイ</t>
    </rPh>
    <rPh sb="5" eb="6">
      <t>サイ</t>
    </rPh>
    <rPh sb="6" eb="8">
      <t>ミマン</t>
    </rPh>
    <rPh sb="10" eb="12">
      <t>コドモ</t>
    </rPh>
    <rPh sb="15" eb="17">
      <t>セタイ</t>
    </rPh>
    <phoneticPr fontId="4"/>
  </si>
  <si>
    <t>　　　昼夜間人口比率は108％である。</t>
    <rPh sb="3" eb="4">
      <t>ヒル</t>
    </rPh>
    <rPh sb="4" eb="6">
      <t>ヤカン</t>
    </rPh>
    <rPh sb="6" eb="8">
      <t>ジンコウ</t>
    </rPh>
    <rPh sb="8" eb="10">
      <t>ヒリツ</t>
    </rPh>
    <phoneticPr fontId="4"/>
  </si>
  <si>
    <t>太子町</t>
    <rPh sb="0" eb="3">
      <t>タイシチョウ</t>
    </rPh>
    <phoneticPr fontId="4"/>
  </si>
  <si>
    <t>愛媛県</t>
    <rPh sb="0" eb="3">
      <t>エヒメケン</t>
    </rPh>
    <phoneticPr fontId="4"/>
  </si>
  <si>
    <t>不詳・外国</t>
  </si>
  <si>
    <t>岩手県</t>
    <rPh sb="0" eb="3">
      <t>イワテケン</t>
    </rPh>
    <phoneticPr fontId="4"/>
  </si>
  <si>
    <t>鹿児島県</t>
    <rPh sb="0" eb="4">
      <t>カゴシマケン</t>
    </rPh>
    <phoneticPr fontId="4"/>
  </si>
  <si>
    <t>沖縄県</t>
    <rPh sb="0" eb="3">
      <t>オキナワケン</t>
    </rPh>
    <phoneticPr fontId="4"/>
  </si>
  <si>
    <t>不詳・外国</t>
    <phoneticPr fontId="4"/>
  </si>
  <si>
    <t>不詳</t>
    <rPh sb="0" eb="2">
      <t>フショウ</t>
    </rPh>
    <phoneticPr fontId="4"/>
  </si>
  <si>
    <t>平成17年</t>
  </si>
  <si>
    <t>平成22年</t>
  </si>
  <si>
    <t>平成27年</t>
  </si>
  <si>
    <t>3-24．労働力状態男女別人口</t>
    <rPh sb="5" eb="8">
      <t>ロウドウリョク</t>
    </rPh>
    <rPh sb="8" eb="10">
      <t>ジョウタイ</t>
    </rPh>
    <rPh sb="10" eb="12">
      <t>ダンジョ</t>
    </rPh>
    <rPh sb="12" eb="13">
      <t>ベツ</t>
    </rPh>
    <rPh sb="13" eb="15">
      <t>ジンコウ</t>
    </rPh>
    <phoneticPr fontId="5"/>
  </si>
  <si>
    <t>平成27年</t>
    <rPh sb="0" eb="2">
      <t>ヘイセイ</t>
    </rPh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</si>
  <si>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</si>
  <si>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平成17年</t>
    <rPh sb="0" eb="2">
      <t>ヘイセイ</t>
    </rPh>
    <rPh sb="4" eb="5">
      <t>ネン</t>
    </rPh>
    <phoneticPr fontId="4"/>
  </si>
  <si>
    <t>学術研究専門･技術サービス業</t>
    <phoneticPr fontId="4"/>
  </si>
  <si>
    <t>生活関連サービス業・
娯楽業</t>
    <phoneticPr fontId="4"/>
  </si>
  <si>
    <t>宿泊業
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9"/>
  </si>
  <si>
    <t>分類不能の産業</t>
    <rPh sb="0" eb="1">
      <t>ブン</t>
    </rPh>
    <rPh sb="1" eb="2">
      <t>タグイ</t>
    </rPh>
    <phoneticPr fontId="9"/>
  </si>
  <si>
    <t xml:space="preserve">65歳以上世帯員のいる一般世帯数  </t>
    <phoneticPr fontId="4"/>
  </si>
  <si>
    <t>住宅の所有関係</t>
    <rPh sb="0" eb="2">
      <t>ジュウタク</t>
    </rPh>
    <rPh sb="3" eb="5">
      <t>ショユウ</t>
    </rPh>
    <rPh sb="5" eb="7">
      <t>カンケイ</t>
    </rPh>
    <phoneticPr fontId="9"/>
  </si>
  <si>
    <t>住宅に住む65歳以上世帯員のいる一般世帯数</t>
    <rPh sb="0" eb="2">
      <t>ジュウタク</t>
    </rPh>
    <rPh sb="3" eb="4">
      <t>ス</t>
    </rPh>
    <rPh sb="7" eb="10">
      <t>サイイジョウ</t>
    </rPh>
    <rPh sb="10" eb="13">
      <t>セタイイン</t>
    </rPh>
    <rPh sb="16" eb="18">
      <t>イッパン</t>
    </rPh>
    <rPh sb="18" eb="20">
      <t>セタイ</t>
    </rPh>
    <rPh sb="20" eb="21">
      <t>スウ</t>
    </rPh>
    <phoneticPr fontId="9"/>
  </si>
  <si>
    <t>公営・都市機構・
公社の借家</t>
    <rPh sb="0" eb="2">
      <t>コウエイ</t>
    </rPh>
    <rPh sb="3" eb="5">
      <t>トシ</t>
    </rPh>
    <rPh sb="5" eb="7">
      <t>キコウ</t>
    </rPh>
    <rPh sb="9" eb="11">
      <t>コウシャ</t>
    </rPh>
    <rPh sb="12" eb="14">
      <t>シャクヤ</t>
    </rPh>
    <phoneticPr fontId="9"/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</si>
  <si>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4"/>
  </si>
  <si>
    <t>妻の年齢（５歳階級）</t>
    <rPh sb="0" eb="1">
      <t>ツマ</t>
    </rPh>
    <rPh sb="2" eb="4">
      <t>ネンレイ</t>
    </rPh>
    <rPh sb="6" eb="7">
      <t>サイ</t>
    </rPh>
    <rPh sb="7" eb="9">
      <t>カイキュウ</t>
    </rPh>
    <phoneticPr fontId="5"/>
  </si>
  <si>
    <t>妻の年齢（５歳階級）</t>
    <phoneticPr fontId="4"/>
  </si>
  <si>
    <t xml:space="preserve">3-18．世帯人員（７区分）、住宅の所有の関係別住宅に住む </t>
    <rPh sb="5" eb="7">
      <t>セタイ</t>
    </rPh>
    <rPh sb="7" eb="9">
      <t>ジンイン</t>
    </rPh>
    <rPh sb="11" eb="13">
      <t>クブン</t>
    </rPh>
    <rPh sb="15" eb="17">
      <t>ジュウタク</t>
    </rPh>
    <rPh sb="18" eb="20">
      <t>ショユウ</t>
    </rPh>
    <rPh sb="21" eb="23">
      <t>カンケイ</t>
    </rPh>
    <rPh sb="23" eb="24">
      <t>ベツ</t>
    </rPh>
    <rPh sb="24" eb="26">
      <t>ジュウタク</t>
    </rPh>
    <rPh sb="27" eb="28">
      <t>ス</t>
    </rPh>
    <phoneticPr fontId="9"/>
  </si>
  <si>
    <t>本表は、令和２年10月１日現在で実施した国勢調査の結果を掲げたものである。</t>
    <phoneticPr fontId="4"/>
  </si>
  <si>
    <t>１人</t>
    <rPh sb="1" eb="2">
      <t>ニン</t>
    </rPh>
    <phoneticPr fontId="9"/>
  </si>
  <si>
    <t>２人</t>
    <phoneticPr fontId="4"/>
  </si>
  <si>
    <t>３人</t>
    <phoneticPr fontId="4"/>
  </si>
  <si>
    <t>４人</t>
    <phoneticPr fontId="4"/>
  </si>
  <si>
    <t>５人</t>
    <phoneticPr fontId="4"/>
  </si>
  <si>
    <t>６人</t>
    <phoneticPr fontId="4"/>
  </si>
  <si>
    <t>７人以上</t>
    <rPh sb="1" eb="4">
      <t>ニンイジョウ</t>
    </rPh>
    <phoneticPr fontId="9"/>
  </si>
  <si>
    <t>3-19．年齢（５歳階級）、男女別高齢単独世帯</t>
    <rPh sb="5" eb="7">
      <t>ネンレイ</t>
    </rPh>
    <rPh sb="9" eb="10">
      <t>サイ</t>
    </rPh>
    <rPh sb="10" eb="12">
      <t>カイキュウ</t>
    </rPh>
    <rPh sb="14" eb="16">
      <t>ダンジョ</t>
    </rPh>
    <rPh sb="16" eb="17">
      <t>ベツ</t>
    </rPh>
    <rPh sb="17" eb="19">
      <t>コウレイ</t>
    </rPh>
    <rPh sb="19" eb="21">
      <t>タンドク</t>
    </rPh>
    <rPh sb="21" eb="23">
      <t>セタイ</t>
    </rPh>
    <phoneticPr fontId="5"/>
  </si>
  <si>
    <t>本表は、令和２年10月１日現在で実施した国勢調査の結果を掲げたものである。</t>
    <rPh sb="0" eb="1">
      <t>ホン</t>
    </rPh>
    <rPh sb="1" eb="2">
      <t>ヒョウ</t>
    </rPh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3" eb="15">
      <t>ゲンザイ</t>
    </rPh>
    <rPh sb="16" eb="18">
      <t>ジッシ</t>
    </rPh>
    <rPh sb="20" eb="22">
      <t>コクセイ</t>
    </rPh>
    <rPh sb="22" eb="24">
      <t>チョウサ</t>
    </rPh>
    <rPh sb="25" eb="27">
      <t>ケッカ</t>
    </rPh>
    <rPh sb="28" eb="29">
      <t>カカ</t>
    </rPh>
    <phoneticPr fontId="5"/>
  </si>
  <si>
    <t>　備考：高齢単独世帯は65歳以上の人１人のみの一般世帯</t>
    <rPh sb="1" eb="3">
      <t>ビコウ</t>
    </rPh>
    <rPh sb="4" eb="6">
      <t>コウレイ</t>
    </rPh>
    <rPh sb="6" eb="8">
      <t>タンドク</t>
    </rPh>
    <rPh sb="8" eb="10">
      <t>セタイ</t>
    </rPh>
    <rPh sb="13" eb="14">
      <t>サイ</t>
    </rPh>
    <rPh sb="14" eb="16">
      <t>イジョウ</t>
    </rPh>
    <rPh sb="17" eb="18">
      <t>ヒト</t>
    </rPh>
    <rPh sb="19" eb="20">
      <t>ニン</t>
    </rPh>
    <rPh sb="23" eb="25">
      <t>イッパン</t>
    </rPh>
    <rPh sb="25" eb="27">
      <t>セタイ</t>
    </rPh>
    <phoneticPr fontId="4"/>
  </si>
  <si>
    <t>3-20．住居の種類･住宅の所有の関係別住宅に住む高齢夫婦世帯数</t>
    <rPh sb="5" eb="7">
      <t>ジュウキョ</t>
    </rPh>
    <rPh sb="8" eb="10">
      <t>シュルイ</t>
    </rPh>
    <rPh sb="11" eb="13">
      <t>ジュウタク</t>
    </rPh>
    <rPh sb="14" eb="16">
      <t>ショユウ</t>
    </rPh>
    <rPh sb="17" eb="19">
      <t>カンケイ</t>
    </rPh>
    <rPh sb="19" eb="20">
      <t>クベツ</t>
    </rPh>
    <rPh sb="20" eb="22">
      <t>ジュウタク</t>
    </rPh>
    <rPh sb="23" eb="24">
      <t>ス</t>
    </rPh>
    <rPh sb="25" eb="27">
      <t>コウレイ</t>
    </rPh>
    <rPh sb="27" eb="29">
      <t>フウフ</t>
    </rPh>
    <rPh sb="29" eb="32">
      <t>セタイスウ</t>
    </rPh>
    <phoneticPr fontId="9"/>
  </si>
  <si>
    <t xml:space="preserve">  本表は、令和２年10月１日現在で実施した国勢調査の結果を掲げたものである。</t>
    <rPh sb="2" eb="3">
      <t>ホン</t>
    </rPh>
    <rPh sb="3" eb="4">
      <t>ヒョウ</t>
    </rPh>
    <rPh sb="6" eb="8">
      <t>レイワ</t>
    </rPh>
    <rPh sb="9" eb="10">
      <t>ネン</t>
    </rPh>
    <rPh sb="12" eb="13">
      <t>ガツ</t>
    </rPh>
    <rPh sb="14" eb="15">
      <t>ニチ</t>
    </rPh>
    <rPh sb="15" eb="17">
      <t>ゲンザイ</t>
    </rPh>
    <rPh sb="18" eb="20">
      <t>ジッシ</t>
    </rPh>
    <rPh sb="22" eb="24">
      <t>コクセイ</t>
    </rPh>
    <rPh sb="24" eb="26">
      <t>チョウサ</t>
    </rPh>
    <rPh sb="27" eb="29">
      <t>ケッカ</t>
    </rPh>
    <rPh sb="30" eb="31">
      <t>カカ</t>
    </rPh>
    <phoneticPr fontId="9"/>
  </si>
  <si>
    <t xml:space="preserve">3-21．夫の年齢（５歳階級）、妻の年齢（５歳階級）別高齢夫婦のみ世帯数  </t>
    <rPh sb="5" eb="6">
      <t>オット</t>
    </rPh>
    <rPh sb="7" eb="9">
      <t>ネンレイ</t>
    </rPh>
    <rPh sb="11" eb="12">
      <t>サイ</t>
    </rPh>
    <rPh sb="12" eb="14">
      <t>カイキュウ</t>
    </rPh>
    <rPh sb="16" eb="17">
      <t>ツマ</t>
    </rPh>
    <rPh sb="18" eb="20">
      <t>ネンレイ</t>
    </rPh>
    <rPh sb="22" eb="23">
      <t>サイ</t>
    </rPh>
    <rPh sb="23" eb="25">
      <t>カイキュウ</t>
    </rPh>
    <rPh sb="26" eb="27">
      <t>ベツ</t>
    </rPh>
    <rPh sb="27" eb="29">
      <t>コウレイ</t>
    </rPh>
    <rPh sb="29" eb="31">
      <t>フウフ</t>
    </rPh>
    <rPh sb="33" eb="36">
      <t>セタイスウ</t>
    </rPh>
    <phoneticPr fontId="5"/>
  </si>
  <si>
    <t xml:space="preserve">   　　　　     本表は、令和２年10月１日現在で実施した国勢調査の結果を掲げたものである。</t>
    <rPh sb="12" eb="13">
      <t>ホン</t>
    </rPh>
    <rPh sb="13" eb="14">
      <t>ヒョウ</t>
    </rPh>
    <rPh sb="16" eb="18">
      <t>レイワ</t>
    </rPh>
    <rPh sb="19" eb="20">
      <t>ネン</t>
    </rPh>
    <rPh sb="20" eb="21">
      <t>ヘイネン</t>
    </rPh>
    <rPh sb="22" eb="23">
      <t>ガツ</t>
    </rPh>
    <rPh sb="24" eb="25">
      <t>ニチ</t>
    </rPh>
    <rPh sb="25" eb="27">
      <t>ゲンザイ</t>
    </rPh>
    <rPh sb="28" eb="30">
      <t>ジッシ</t>
    </rPh>
    <rPh sb="32" eb="34">
      <t>コクセイ</t>
    </rPh>
    <rPh sb="34" eb="36">
      <t>チョウサ</t>
    </rPh>
    <rPh sb="37" eb="39">
      <t>ケッカ</t>
    </rPh>
    <rPh sb="40" eb="41">
      <t>カカ</t>
    </rPh>
    <phoneticPr fontId="5"/>
  </si>
  <si>
    <t>夫の年齢（５歳階級）</t>
    <rPh sb="0" eb="1">
      <t>オット</t>
    </rPh>
    <rPh sb="2" eb="4">
      <t>ネンレイ</t>
    </rPh>
    <rPh sb="6" eb="7">
      <t>サイ</t>
    </rPh>
    <rPh sb="7" eb="9">
      <t>カイキュウ</t>
    </rPh>
    <phoneticPr fontId="5"/>
  </si>
  <si>
    <t>3-22．母子・父子世帯の種類、子供の数・年齢別
一般世帯人員及び１世帯当たり子供の数</t>
    <rPh sb="5" eb="7">
      <t>ボシ</t>
    </rPh>
    <rPh sb="8" eb="10">
      <t>フシ</t>
    </rPh>
    <rPh sb="10" eb="12">
      <t>セタイ</t>
    </rPh>
    <rPh sb="13" eb="15">
      <t>シュルイ</t>
    </rPh>
    <rPh sb="16" eb="18">
      <t>コドモ</t>
    </rPh>
    <rPh sb="19" eb="20">
      <t>カズ</t>
    </rPh>
    <rPh sb="21" eb="23">
      <t>ネンレイ</t>
    </rPh>
    <rPh sb="23" eb="24">
      <t>ベツ</t>
    </rPh>
    <rPh sb="25" eb="27">
      <t>イッパン</t>
    </rPh>
    <rPh sb="27" eb="29">
      <t>セタイ</t>
    </rPh>
    <rPh sb="29" eb="31">
      <t>ジンイン</t>
    </rPh>
    <rPh sb="31" eb="32">
      <t>オヨ</t>
    </rPh>
    <rPh sb="34" eb="36">
      <t>セタイ</t>
    </rPh>
    <rPh sb="36" eb="37">
      <t>ア</t>
    </rPh>
    <rPh sb="39" eb="41">
      <t>コドモ</t>
    </rPh>
    <rPh sb="42" eb="43">
      <t>カズ</t>
    </rPh>
    <phoneticPr fontId="5"/>
  </si>
  <si>
    <t xml:space="preserve"> 本表は、各年10月１日現在で実施した国勢調査の結果を掲げたものである。</t>
    <rPh sb="1" eb="2">
      <t>ホン</t>
    </rPh>
    <rPh sb="2" eb="3">
      <t>ヒョウ</t>
    </rPh>
    <rPh sb="5" eb="6">
      <t>カク</t>
    </rPh>
    <rPh sb="6" eb="7">
      <t>ネン</t>
    </rPh>
    <rPh sb="9" eb="10">
      <t>ガツ</t>
    </rPh>
    <rPh sb="11" eb="12">
      <t>ニチ</t>
    </rPh>
    <rPh sb="12" eb="14">
      <t>ゲンザイ</t>
    </rPh>
    <rPh sb="15" eb="17">
      <t>ジッシ</t>
    </rPh>
    <rPh sb="19" eb="21">
      <t>コクセイ</t>
    </rPh>
    <rPh sb="21" eb="23">
      <t>チョウサ</t>
    </rPh>
    <rPh sb="24" eb="26">
      <t>ケッカ</t>
    </rPh>
    <rPh sb="27" eb="28">
      <t>カカ</t>
    </rPh>
    <phoneticPr fontId="5"/>
  </si>
  <si>
    <t>令和２年</t>
    <rPh sb="0" eb="2">
      <t>レイワ</t>
    </rPh>
    <rPh sb="3" eb="4">
      <t>ネン</t>
    </rPh>
    <phoneticPr fontId="5"/>
  </si>
  <si>
    <t>第　１　次　産　業</t>
    <rPh sb="0" eb="1">
      <t>ダイ</t>
    </rPh>
    <rPh sb="4" eb="5">
      <t>ジ</t>
    </rPh>
    <rPh sb="6" eb="7">
      <t>サン</t>
    </rPh>
    <rPh sb="8" eb="9">
      <t>ギョウ</t>
    </rPh>
    <phoneticPr fontId="5"/>
  </si>
  <si>
    <t>第　２　次　産　業</t>
    <rPh sb="0" eb="1">
      <t>ダイ</t>
    </rPh>
    <rPh sb="4" eb="5">
      <t>ジ</t>
    </rPh>
    <rPh sb="6" eb="7">
      <t>サン</t>
    </rPh>
    <rPh sb="8" eb="9">
      <t>ギョウ</t>
    </rPh>
    <phoneticPr fontId="5"/>
  </si>
  <si>
    <t>第　３　次　産　業</t>
    <rPh sb="0" eb="1">
      <t>ダイ</t>
    </rPh>
    <rPh sb="4" eb="5">
      <t>ジ</t>
    </rPh>
    <rPh sb="6" eb="7">
      <t>サン</t>
    </rPh>
    <rPh sb="8" eb="9">
      <t>ギョウ</t>
    </rPh>
    <phoneticPr fontId="5"/>
  </si>
  <si>
    <t>令和２年</t>
    <rPh sb="0" eb="2">
      <t>レイワ</t>
    </rPh>
    <phoneticPr fontId="4"/>
  </si>
  <si>
    <t>　　　   3-25．産業(大分類)、年齢(５歳階級)、　　男女別15歳以上就業者数（総数及び雇用者）　</t>
    <phoneticPr fontId="9"/>
  </si>
  <si>
    <t>　 　 本表は、令和２年10月１日現在で実施した国勢調査の結果　　　を掲げたものである。なお、雇用者には｢役員｣を含む。　　　</t>
    <rPh sb="8" eb="10">
      <t>レイワ</t>
    </rPh>
    <phoneticPr fontId="9"/>
  </si>
  <si>
    <t>(５歳階級)</t>
    <rPh sb="2" eb="3">
      <t>サイ</t>
    </rPh>
    <rPh sb="3" eb="5">
      <t>カイキュウ</t>
    </rPh>
    <phoneticPr fontId="9"/>
  </si>
  <si>
    <t>3-26．常住地又は従業地・通学地による年齢(５歳階級)、</t>
    <rPh sb="5" eb="7">
      <t>ジョウジュウ</t>
    </rPh>
    <rPh sb="7" eb="8">
      <t>チ</t>
    </rPh>
    <rPh sb="8" eb="9">
      <t>マタ</t>
    </rPh>
    <rPh sb="10" eb="12">
      <t>ジュウギョウ</t>
    </rPh>
    <rPh sb="12" eb="13">
      <t>チ</t>
    </rPh>
    <rPh sb="14" eb="16">
      <t>ツウガク</t>
    </rPh>
    <rPh sb="16" eb="17">
      <t>チ</t>
    </rPh>
    <rPh sb="20" eb="22">
      <t>ネンレイ</t>
    </rPh>
    <rPh sb="24" eb="25">
      <t>サイ</t>
    </rPh>
    <rPh sb="25" eb="27">
      <t>カイキュウ</t>
    </rPh>
    <phoneticPr fontId="9"/>
  </si>
  <si>
    <t>3-27．常住地による従業・通学市区町村別15歳以上就業者数及び通学者数</t>
    <rPh sb="5" eb="6">
      <t>ジョウ</t>
    </rPh>
    <rPh sb="6" eb="7">
      <t>ジュウ</t>
    </rPh>
    <rPh sb="7" eb="8">
      <t>チ</t>
    </rPh>
    <rPh sb="11" eb="13">
      <t>ジュウギョウ</t>
    </rPh>
    <rPh sb="14" eb="16">
      <t>ツウガク</t>
    </rPh>
    <rPh sb="16" eb="18">
      <t>シク</t>
    </rPh>
    <rPh sb="18" eb="20">
      <t>チョウソン</t>
    </rPh>
    <rPh sb="20" eb="21">
      <t>ベツ</t>
    </rPh>
    <rPh sb="23" eb="24">
      <t>サイ</t>
    </rPh>
    <rPh sb="24" eb="26">
      <t>イジョウ</t>
    </rPh>
    <rPh sb="26" eb="29">
      <t>シュウギョウシャ</t>
    </rPh>
    <rPh sb="29" eb="30">
      <t>スウ</t>
    </rPh>
    <rPh sb="30" eb="31">
      <t>オヨ</t>
    </rPh>
    <rPh sb="32" eb="35">
      <t>ツウガクシャ</t>
    </rPh>
    <rPh sb="35" eb="36">
      <t>スウ</t>
    </rPh>
    <phoneticPr fontId="9"/>
  </si>
  <si>
    <t xml:space="preserve"> 本表は、令和２年10月１日現在で実施した国勢調査の結果を掲げたものである。</t>
    <rPh sb="1" eb="2">
      <t>ホン</t>
    </rPh>
    <rPh sb="2" eb="3">
      <t>ヒョウ</t>
    </rPh>
    <rPh sb="5" eb="7">
      <t>レイワ</t>
    </rPh>
    <rPh sb="8" eb="9">
      <t>ネン</t>
    </rPh>
    <rPh sb="9" eb="10">
      <t>ヘイネン</t>
    </rPh>
    <rPh sb="11" eb="12">
      <t>ガツ</t>
    </rPh>
    <rPh sb="13" eb="14">
      <t>ニチ</t>
    </rPh>
    <rPh sb="14" eb="16">
      <t>ゲンザイ</t>
    </rPh>
    <rPh sb="17" eb="19">
      <t>ジッシ</t>
    </rPh>
    <rPh sb="21" eb="23">
      <t>コクセイ</t>
    </rPh>
    <rPh sb="23" eb="25">
      <t>チョウサ</t>
    </rPh>
    <rPh sb="26" eb="28">
      <t>ケッカ</t>
    </rPh>
    <rPh sb="29" eb="30">
      <t>カカ</t>
    </rPh>
    <phoneticPr fontId="9"/>
  </si>
  <si>
    <t>3-28．従業地・通学地による常住市区町村別15歳以上就業者数及び通学者数</t>
    <rPh sb="5" eb="7">
      <t>ジュウギョウ</t>
    </rPh>
    <rPh sb="7" eb="8">
      <t>チ</t>
    </rPh>
    <rPh sb="9" eb="11">
      <t>ツウガク</t>
    </rPh>
    <rPh sb="11" eb="12">
      <t>チ</t>
    </rPh>
    <rPh sb="15" eb="16">
      <t>ジョウ</t>
    </rPh>
    <rPh sb="16" eb="17">
      <t>ジュウ</t>
    </rPh>
    <rPh sb="17" eb="19">
      <t>シク</t>
    </rPh>
    <rPh sb="19" eb="21">
      <t>チョウソン</t>
    </rPh>
    <rPh sb="21" eb="22">
      <t>ベツ</t>
    </rPh>
    <rPh sb="24" eb="25">
      <t>サイ</t>
    </rPh>
    <rPh sb="25" eb="27">
      <t>イジョウ</t>
    </rPh>
    <rPh sb="27" eb="30">
      <t>シュウギョウシャ</t>
    </rPh>
    <rPh sb="30" eb="31">
      <t>スウ</t>
    </rPh>
    <rPh sb="31" eb="32">
      <t>オヨ</t>
    </rPh>
    <rPh sb="33" eb="36">
      <t>ツウガクシャ</t>
    </rPh>
    <rPh sb="36" eb="37">
      <t>スウ</t>
    </rPh>
    <phoneticPr fontId="9"/>
  </si>
  <si>
    <t xml:space="preserve">  本表は、令和２年10月１日現在で実施した国勢調査の結果を掲げたものである。</t>
    <rPh sb="2" eb="3">
      <t>ホン</t>
    </rPh>
    <rPh sb="3" eb="4">
      <t>ヒョウ</t>
    </rPh>
    <rPh sb="6" eb="8">
      <t>レイワ</t>
    </rPh>
    <rPh sb="9" eb="10">
      <t>ネン</t>
    </rPh>
    <rPh sb="10" eb="11">
      <t>ヘイネン</t>
    </rPh>
    <rPh sb="12" eb="13">
      <t>ガツ</t>
    </rPh>
    <rPh sb="14" eb="15">
      <t>ニチ</t>
    </rPh>
    <rPh sb="15" eb="17">
      <t>ゲンザイ</t>
    </rPh>
    <rPh sb="18" eb="20">
      <t>ジッシ</t>
    </rPh>
    <rPh sb="22" eb="24">
      <t>コクセイ</t>
    </rPh>
    <rPh sb="24" eb="26">
      <t>チョウサ</t>
    </rPh>
    <rPh sb="27" eb="29">
      <t>ケッカ</t>
    </rPh>
    <rPh sb="30" eb="31">
      <t>カカ</t>
    </rPh>
    <phoneticPr fontId="9"/>
  </si>
  <si>
    <t>3-29．人口移動集計 男女別転入・転出者数</t>
    <rPh sb="12" eb="14">
      <t>ダンジョ</t>
    </rPh>
    <rPh sb="14" eb="15">
      <t>ベツ</t>
    </rPh>
    <rPh sb="15" eb="17">
      <t>テンニュウ</t>
    </rPh>
    <rPh sb="18" eb="20">
      <t>テンシュツ</t>
    </rPh>
    <rPh sb="20" eb="21">
      <t>シャ</t>
    </rPh>
    <rPh sb="21" eb="22">
      <t>スウ</t>
    </rPh>
    <phoneticPr fontId="20"/>
  </si>
  <si>
    <t>本表は、令和２年10月１日現在で実施した国勢調査の結果を掲げたものである。</t>
    <rPh sb="4" eb="6">
      <t>レイワ</t>
    </rPh>
    <phoneticPr fontId="4"/>
  </si>
  <si>
    <t>3-23．産業（３部門）別就業者数及び就業者割合</t>
    <phoneticPr fontId="4"/>
  </si>
  <si>
    <t>本表は、各年10月１日現在で実施した国勢調査の結果を掲げたものである。</t>
    <phoneticPr fontId="4"/>
  </si>
  <si>
    <t>就業者割合</t>
    <rPh sb="0" eb="3">
      <t>シュウギョウシャ</t>
    </rPh>
    <phoneticPr fontId="5"/>
  </si>
  <si>
    <t>　男女別人口及び15歳以上就業者数</t>
    <phoneticPr fontId="4"/>
  </si>
  <si>
    <t>　の結果を掲げたものである。</t>
    <phoneticPr fontId="4"/>
  </si>
  <si>
    <t>本表は、令和２年10月１日現在で実施した国勢調査　</t>
    <rPh sb="4" eb="6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</si>
</sst>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###,###,##0;&quot;-&quot;##,###,##0"/>
    <numFmt numFmtId="178" formatCode="#,##0.0"/>
    <numFmt numFmtId="179" formatCode="#,##0;[Red]#,##0"/>
    <numFmt numFmtId="180" formatCode="\-"/>
    <numFmt numFmtId="181" formatCode="#,##0;[Red]\-#,##0;\-"/>
    <numFmt numFmtId="182" formatCode="0.0"/>
  </numFmts>
  <fonts count="3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8"/>
      <name val="ＭＳ 明朝"/>
      <family val="1"/>
      <charset val="128"/>
    </font>
    <font>
      <b/>
      <sz val="9"/>
      <name val="ＭＳ 明朝"/>
      <family val="1"/>
      <charset val="128"/>
    </font>
    <font>
      <b/>
      <sz val="6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color theme="1"/>
      <name val="ＭＳ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38" fontId="8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576">
    <xf numFmtId="0" fontId="0" fillId="0" borderId="0" xfId="0"/>
    <xf numFmtId="0" fontId="6" fillId="0" borderId="1" xfId="1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1" xfId="1" applyFont="1" applyFill="1" applyBorder="1" applyAlignment="1">
      <alignment horizontal="distributed" vertical="center"/>
    </xf>
    <xf numFmtId="0" fontId="6" fillId="0" borderId="1" xfId="1" applyFont="1" applyFill="1" applyBorder="1" applyAlignment="1">
      <alignment horizontal="right" vertical="center"/>
    </xf>
    <xf numFmtId="0" fontId="7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0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7" fillId="0" borderId="0" xfId="3" applyFont="1" applyBorder="1" applyAlignment="1">
      <alignment vertical="center"/>
    </xf>
    <xf numFmtId="0" fontId="13" fillId="0" borderId="0" xfId="4" applyFont="1" applyFill="1" applyAlignment="1">
      <alignment vertical="center"/>
    </xf>
    <xf numFmtId="0" fontId="13" fillId="0" borderId="1" xfId="4" applyFont="1" applyFill="1" applyBorder="1" applyAlignment="1">
      <alignment horizontal="center" vertical="center"/>
    </xf>
    <xf numFmtId="0" fontId="13" fillId="0" borderId="1" xfId="4" applyFont="1" applyFill="1" applyBorder="1" applyAlignment="1">
      <alignment vertical="center"/>
    </xf>
    <xf numFmtId="0" fontId="13" fillId="0" borderId="0" xfId="4" applyFont="1" applyFill="1" applyBorder="1" applyAlignment="1">
      <alignment horizontal="distributed" vertical="center"/>
    </xf>
    <xf numFmtId="176" fontId="13" fillId="0" borderId="0" xfId="4" applyNumberFormat="1" applyFont="1" applyFill="1" applyAlignment="1">
      <alignment vertical="center"/>
    </xf>
    <xf numFmtId="176" fontId="14" fillId="0" borderId="0" xfId="5" applyNumberFormat="1" applyFont="1" applyFill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176" fontId="14" fillId="0" borderId="20" xfId="5" applyNumberFormat="1" applyFont="1" applyFill="1" applyBorder="1" applyAlignment="1">
      <alignment vertical="center"/>
    </xf>
    <xf numFmtId="176" fontId="14" fillId="0" borderId="1" xfId="5" applyNumberFormat="1" applyFont="1" applyFill="1" applyBorder="1" applyAlignment="1">
      <alignment vertical="center"/>
    </xf>
    <xf numFmtId="0" fontId="6" fillId="0" borderId="0" xfId="4" applyFont="1" applyFill="1" applyBorder="1" applyAlignment="1">
      <alignment vertical="center"/>
    </xf>
    <xf numFmtId="177" fontId="14" fillId="0" borderId="0" xfId="5" applyNumberFormat="1" applyFont="1" applyFill="1" applyBorder="1" applyAlignment="1">
      <alignment vertical="center"/>
    </xf>
    <xf numFmtId="0" fontId="6" fillId="0" borderId="0" xfId="6" applyFont="1" applyFill="1" applyAlignment="1">
      <alignment vertical="center"/>
    </xf>
    <xf numFmtId="0" fontId="6" fillId="0" borderId="1" xfId="3" applyFont="1" applyBorder="1" applyAlignment="1">
      <alignment vertical="center"/>
    </xf>
    <xf numFmtId="0" fontId="16" fillId="0" borderId="0" xfId="3" applyFont="1" applyAlignment="1">
      <alignment vertical="center"/>
    </xf>
    <xf numFmtId="0" fontId="7" fillId="0" borderId="2" xfId="3" applyFont="1" applyBorder="1" applyAlignment="1">
      <alignment vertical="center"/>
    </xf>
    <xf numFmtId="0" fontId="7" fillId="0" borderId="25" xfId="3" applyFont="1" applyBorder="1" applyAlignment="1">
      <alignment horizontal="distributed" vertical="center"/>
    </xf>
    <xf numFmtId="0" fontId="7" fillId="0" borderId="25" xfId="3" applyFont="1" applyBorder="1" applyAlignment="1">
      <alignment horizontal="distributed" vertical="center" wrapText="1"/>
    </xf>
    <xf numFmtId="0" fontId="7" fillId="0" borderId="24" xfId="3" applyFont="1" applyBorder="1" applyAlignment="1">
      <alignment horizontal="distributed" vertical="center" wrapText="1"/>
    </xf>
    <xf numFmtId="0" fontId="7" fillId="0" borderId="22" xfId="3" applyFont="1" applyBorder="1" applyAlignment="1">
      <alignment horizontal="distributed" vertical="center"/>
    </xf>
    <xf numFmtId="0" fontId="7" fillId="0" borderId="10" xfId="3" applyFont="1" applyBorder="1" applyAlignment="1">
      <alignment vertical="center"/>
    </xf>
    <xf numFmtId="0" fontId="7" fillId="0" borderId="6" xfId="3" applyFont="1" applyBorder="1" applyAlignment="1">
      <alignment vertical="center"/>
    </xf>
    <xf numFmtId="0" fontId="16" fillId="0" borderId="0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3" fontId="6" fillId="0" borderId="0" xfId="3" applyNumberFormat="1" applyFont="1"/>
    <xf numFmtId="3" fontId="6" fillId="0" borderId="14" xfId="3" applyNumberFormat="1" applyFont="1" applyBorder="1"/>
    <xf numFmtId="3" fontId="6" fillId="0" borderId="0" xfId="3" applyNumberFormat="1" applyFont="1" applyAlignment="1">
      <alignment horizontal="right"/>
    </xf>
    <xf numFmtId="3" fontId="6" fillId="0" borderId="14" xfId="3" applyNumberFormat="1" applyFont="1" applyBorder="1" applyAlignment="1">
      <alignment horizontal="right"/>
    </xf>
    <xf numFmtId="3" fontId="6" fillId="0" borderId="0" xfId="3" applyNumberFormat="1" applyFont="1" applyBorder="1" applyAlignment="1">
      <alignment horizontal="right"/>
    </xf>
    <xf numFmtId="3" fontId="6" fillId="0" borderId="0" xfId="3" applyNumberFormat="1" applyFont="1" applyBorder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1" applyNumberFormat="1" applyFont="1" applyFill="1" applyAlignment="1">
      <alignment horizontal="right" vertical="center" indent="1"/>
    </xf>
    <xf numFmtId="0" fontId="6" fillId="0" borderId="5" xfId="3" applyFont="1" applyBorder="1" applyAlignment="1">
      <alignment horizontal="center" vertical="center" shrinkToFit="1"/>
    </xf>
    <xf numFmtId="0" fontId="6" fillId="0" borderId="26" xfId="3" applyFont="1" applyBorder="1" applyAlignment="1">
      <alignment horizontal="center" vertical="center" shrinkToFit="1"/>
    </xf>
    <xf numFmtId="0" fontId="6" fillId="0" borderId="0" xfId="3" applyFont="1" applyAlignment="1">
      <alignment vertical="center" shrinkToFit="1"/>
    </xf>
    <xf numFmtId="0" fontId="13" fillId="0" borderId="14" xfId="4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176" fontId="13" fillId="0" borderId="14" xfId="4" applyNumberFormat="1" applyFont="1" applyFill="1" applyBorder="1" applyAlignment="1">
      <alignment vertical="center"/>
    </xf>
    <xf numFmtId="176" fontId="14" fillId="0" borderId="14" xfId="5" applyNumberFormat="1" applyFont="1" applyFill="1" applyBorder="1" applyAlignment="1">
      <alignment vertical="center"/>
    </xf>
    <xf numFmtId="0" fontId="6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6" fillId="0" borderId="0" xfId="6" applyFont="1" applyFill="1" applyBorder="1" applyAlignment="1">
      <alignment vertical="center"/>
    </xf>
    <xf numFmtId="0" fontId="6" fillId="0" borderId="0" xfId="6" applyFont="1" applyFill="1" applyBorder="1" applyAlignment="1">
      <alignment horizontal="center" vertical="center"/>
    </xf>
    <xf numFmtId="0" fontId="6" fillId="0" borderId="1" xfId="3" applyFont="1" applyBorder="1" applyAlignment="1">
      <alignment horizontal="right" vertical="center"/>
    </xf>
    <xf numFmtId="38" fontId="7" fillId="0" borderId="0" xfId="8" applyFont="1" applyBorder="1" applyAlignment="1">
      <alignment horizontal="distributed" vertical="center"/>
    </xf>
    <xf numFmtId="38" fontId="7" fillId="0" borderId="0" xfId="8" applyFont="1" applyBorder="1" applyAlignment="1">
      <alignment vertical="center"/>
    </xf>
    <xf numFmtId="38" fontId="7" fillId="0" borderId="0" xfId="8" applyFont="1" applyAlignment="1">
      <alignment vertical="center"/>
    </xf>
    <xf numFmtId="38" fontId="7" fillId="0" borderId="1" xfId="8" applyFont="1" applyBorder="1" applyAlignment="1">
      <alignment vertical="center"/>
    </xf>
    <xf numFmtId="38" fontId="7" fillId="0" borderId="0" xfId="8" applyFont="1" applyAlignment="1">
      <alignment horizontal="right" vertical="center"/>
    </xf>
    <xf numFmtId="38" fontId="7" fillId="0" borderId="1" xfId="8" applyFont="1" applyBorder="1" applyAlignment="1">
      <alignment horizontal="right" vertical="center"/>
    </xf>
    <xf numFmtId="3" fontId="6" fillId="0" borderId="0" xfId="3" applyNumberFormat="1" applyFont="1" applyBorder="1"/>
    <xf numFmtId="3" fontId="6" fillId="0" borderId="29" xfId="3" applyNumberFormat="1" applyFont="1" applyBorder="1"/>
    <xf numFmtId="3" fontId="6" fillId="0" borderId="31" xfId="3" applyNumberFormat="1" applyFont="1" applyBorder="1"/>
    <xf numFmtId="3" fontId="16" fillId="0" borderId="14" xfId="3" applyNumberFormat="1" applyFont="1" applyBorder="1"/>
    <xf numFmtId="3" fontId="16" fillId="0" borderId="0" xfId="3" applyNumberFormat="1" applyFont="1"/>
    <xf numFmtId="3" fontId="16" fillId="0" borderId="0" xfId="3" applyNumberFormat="1" applyFont="1" applyAlignment="1">
      <alignment horizontal="right"/>
    </xf>
    <xf numFmtId="0" fontId="6" fillId="0" borderId="27" xfId="3" applyFont="1" applyBorder="1" applyAlignment="1">
      <alignment horizontal="distributed" vertical="center"/>
    </xf>
    <xf numFmtId="0" fontId="16" fillId="0" borderId="27" xfId="3" applyFont="1" applyBorder="1" applyAlignment="1">
      <alignment horizontal="distributed" vertical="center"/>
    </xf>
    <xf numFmtId="3" fontId="6" fillId="0" borderId="1" xfId="3" applyNumberFormat="1" applyFont="1" applyBorder="1" applyAlignment="1">
      <alignment horizontal="right"/>
    </xf>
    <xf numFmtId="3" fontId="16" fillId="0" borderId="14" xfId="3" applyNumberFormat="1" applyFont="1" applyBorder="1" applyAlignment="1">
      <alignment horizontal="right"/>
    </xf>
    <xf numFmtId="0" fontId="21" fillId="0" borderId="0" xfId="9" applyFont="1" applyAlignment="1">
      <alignment vertical="center"/>
    </xf>
    <xf numFmtId="0" fontId="22" fillId="0" borderId="0" xfId="9" applyFont="1" applyAlignment="1">
      <alignment vertical="center"/>
    </xf>
    <xf numFmtId="0" fontId="22" fillId="0" borderId="9" xfId="9" applyFont="1" applyBorder="1" applyAlignment="1">
      <alignment horizontal="center" vertical="center" shrinkToFit="1"/>
    </xf>
    <xf numFmtId="0" fontId="22" fillId="0" borderId="9" xfId="9" applyFont="1" applyBorder="1" applyAlignment="1">
      <alignment horizontal="center" vertical="center"/>
    </xf>
    <xf numFmtId="0" fontId="22" fillId="0" borderId="24" xfId="9" applyFont="1" applyBorder="1" applyAlignment="1">
      <alignment horizontal="center" vertical="center" shrinkToFit="1"/>
    </xf>
    <xf numFmtId="0" fontId="22" fillId="0" borderId="34" xfId="9" applyFont="1" applyBorder="1" applyAlignment="1">
      <alignment horizontal="center" vertical="center"/>
    </xf>
    <xf numFmtId="0" fontId="22" fillId="0" borderId="30" xfId="9" applyFont="1" applyBorder="1" applyAlignment="1">
      <alignment horizontal="center" vertical="center"/>
    </xf>
    <xf numFmtId="0" fontId="22" fillId="0" borderId="0" xfId="9" applyFont="1" applyBorder="1" applyAlignment="1">
      <alignment vertical="center"/>
    </xf>
    <xf numFmtId="38" fontId="23" fillId="0" borderId="21" xfId="10" applyFont="1" applyBorder="1" applyAlignment="1">
      <alignment vertical="center"/>
    </xf>
    <xf numFmtId="38" fontId="23" fillId="0" borderId="12" xfId="10" applyFont="1" applyBorder="1" applyAlignment="1">
      <alignment vertical="center"/>
    </xf>
    <xf numFmtId="38" fontId="23" fillId="0" borderId="13" xfId="10" applyFont="1" applyBorder="1" applyAlignment="1">
      <alignment vertical="center"/>
    </xf>
    <xf numFmtId="38" fontId="23" fillId="0" borderId="35" xfId="10" applyFont="1" applyBorder="1" applyAlignment="1">
      <alignment vertical="center"/>
    </xf>
    <xf numFmtId="38" fontId="22" fillId="0" borderId="14" xfId="10" applyFont="1" applyBorder="1" applyAlignment="1">
      <alignment vertical="center"/>
    </xf>
    <xf numFmtId="38" fontId="22" fillId="0" borderId="0" xfId="10" applyFont="1" applyBorder="1" applyAlignment="1">
      <alignment vertical="center"/>
    </xf>
    <xf numFmtId="38" fontId="22" fillId="0" borderId="10" xfId="10" applyFont="1" applyBorder="1" applyAlignment="1">
      <alignment vertical="center"/>
    </xf>
    <xf numFmtId="38" fontId="22" fillId="0" borderId="29" xfId="10" applyFont="1" applyBorder="1" applyAlignment="1">
      <alignment vertical="center"/>
    </xf>
    <xf numFmtId="0" fontId="22" fillId="0" borderId="27" xfId="9" applyFont="1" applyBorder="1" applyAlignment="1">
      <alignment horizontal="distributed" vertical="center"/>
    </xf>
    <xf numFmtId="38" fontId="22" fillId="0" borderId="10" xfId="10" applyFont="1" applyBorder="1" applyAlignment="1">
      <alignment horizontal="right" vertical="center"/>
    </xf>
    <xf numFmtId="38" fontId="22" fillId="0" borderId="0" xfId="10" applyFont="1" applyBorder="1" applyAlignment="1">
      <alignment horizontal="right" vertical="center"/>
    </xf>
    <xf numFmtId="38" fontId="22" fillId="0" borderId="14" xfId="10" applyFont="1" applyBorder="1" applyAlignment="1">
      <alignment horizontal="right" vertical="center"/>
    </xf>
    <xf numFmtId="38" fontId="22" fillId="0" borderId="1" xfId="10" applyFont="1" applyBorder="1" applyAlignment="1">
      <alignment vertical="center"/>
    </xf>
    <xf numFmtId="38" fontId="22" fillId="0" borderId="11" xfId="10" applyFont="1" applyBorder="1" applyAlignment="1">
      <alignment vertical="center"/>
    </xf>
    <xf numFmtId="0" fontId="21" fillId="0" borderId="0" xfId="9" applyFont="1" applyBorder="1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13" fillId="0" borderId="9" xfId="4" applyFont="1" applyFill="1" applyBorder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24" fillId="0" borderId="0" xfId="3" applyFont="1" applyAlignment="1">
      <alignment vertical="center"/>
    </xf>
    <xf numFmtId="3" fontId="16" fillId="0" borderId="21" xfId="3" applyNumberFormat="1" applyFont="1" applyBorder="1"/>
    <xf numFmtId="38" fontId="24" fillId="0" borderId="0" xfId="8" applyFont="1" applyAlignment="1">
      <alignment vertical="center"/>
    </xf>
    <xf numFmtId="3" fontId="16" fillId="0" borderId="0" xfId="6" applyNumberFormat="1" applyFont="1" applyFill="1" applyBorder="1" applyAlignment="1">
      <alignment vertical="center"/>
    </xf>
    <xf numFmtId="0" fontId="16" fillId="0" borderId="0" xfId="6" applyFont="1" applyFill="1" applyBorder="1" applyAlignment="1">
      <alignment vertical="center"/>
    </xf>
    <xf numFmtId="0" fontId="25" fillId="0" borderId="0" xfId="4" applyFont="1" applyFill="1" applyBorder="1" applyAlignment="1">
      <alignment horizontal="center" vertical="center"/>
    </xf>
    <xf numFmtId="176" fontId="27" fillId="0" borderId="14" xfId="5" applyNumberFormat="1" applyFont="1" applyFill="1" applyBorder="1" applyAlignment="1">
      <alignment horizontal="right" vertical="center"/>
    </xf>
    <xf numFmtId="176" fontId="27" fillId="0" borderId="0" xfId="5" applyNumberFormat="1" applyFont="1" applyFill="1" applyBorder="1" applyAlignment="1">
      <alignment horizontal="right" vertical="center"/>
    </xf>
    <xf numFmtId="0" fontId="25" fillId="0" borderId="0" xfId="4" applyFont="1" applyFill="1" applyAlignment="1">
      <alignment vertical="center"/>
    </xf>
    <xf numFmtId="176" fontId="27" fillId="0" borderId="14" xfId="5" applyNumberFormat="1" applyFont="1" applyFill="1" applyBorder="1" applyAlignment="1">
      <alignment vertical="center"/>
    </xf>
    <xf numFmtId="176" fontId="27" fillId="0" borderId="0" xfId="5" applyNumberFormat="1" applyFont="1" applyFill="1" applyBorder="1" applyAlignment="1">
      <alignment vertical="center"/>
    </xf>
    <xf numFmtId="3" fontId="16" fillId="0" borderId="0" xfId="1" applyNumberFormat="1" applyFont="1" applyFill="1" applyAlignment="1">
      <alignment horizontal="right" vertical="center" indent="1"/>
    </xf>
    <xf numFmtId="178" fontId="6" fillId="0" borderId="0" xfId="6" applyNumberFormat="1" applyFont="1" applyFill="1" applyBorder="1" applyAlignment="1">
      <alignment horizontal="center" vertical="center"/>
    </xf>
    <xf numFmtId="178" fontId="16" fillId="0" borderId="1" xfId="6" applyNumberFormat="1" applyFont="1" applyFill="1" applyBorder="1" applyAlignment="1">
      <alignment horizontal="center" vertical="center"/>
    </xf>
    <xf numFmtId="38" fontId="7" fillId="0" borderId="14" xfId="8" applyFont="1" applyBorder="1" applyAlignment="1">
      <alignment horizontal="right" vertical="center"/>
    </xf>
    <xf numFmtId="38" fontId="7" fillId="0" borderId="20" xfId="8" applyFont="1" applyBorder="1" applyAlignment="1">
      <alignment horizontal="right" vertical="center"/>
    </xf>
    <xf numFmtId="0" fontId="6" fillId="0" borderId="0" xfId="3" applyFont="1" applyBorder="1" applyAlignment="1">
      <alignment horizontal="right" vertical="center"/>
    </xf>
    <xf numFmtId="0" fontId="7" fillId="0" borderId="0" xfId="3" applyFont="1" applyAlignment="1">
      <alignment horizontal="right" vertical="center"/>
    </xf>
    <xf numFmtId="0" fontId="16" fillId="0" borderId="0" xfId="3" applyFont="1" applyBorder="1" applyAlignment="1">
      <alignment horizontal="right" vertical="center"/>
    </xf>
    <xf numFmtId="0" fontId="6" fillId="0" borderId="0" xfId="3" applyFont="1" applyAlignment="1">
      <alignment horizontal="right" vertical="center"/>
    </xf>
    <xf numFmtId="3" fontId="6" fillId="0" borderId="20" xfId="3" applyNumberFormat="1" applyFont="1" applyBorder="1"/>
    <xf numFmtId="3" fontId="6" fillId="0" borderId="1" xfId="3" applyNumberFormat="1" applyFont="1" applyBorder="1"/>
    <xf numFmtId="3" fontId="13" fillId="0" borderId="14" xfId="3" applyNumberFormat="1" applyFont="1" applyBorder="1" applyAlignment="1">
      <alignment horizontal="right"/>
    </xf>
    <xf numFmtId="3" fontId="13" fillId="0" borderId="0" xfId="3" applyNumberFormat="1" applyFont="1" applyAlignment="1">
      <alignment horizontal="right"/>
    </xf>
    <xf numFmtId="0" fontId="6" fillId="0" borderId="14" xfId="3" applyFont="1" applyBorder="1" applyAlignment="1">
      <alignment horizontal="right" vertical="center"/>
    </xf>
    <xf numFmtId="3" fontId="10" fillId="0" borderId="14" xfId="3" applyNumberFormat="1" applyFont="1" applyBorder="1" applyAlignment="1">
      <alignment horizontal="right" vertical="center" shrinkToFit="1"/>
    </xf>
    <xf numFmtId="176" fontId="10" fillId="0" borderId="0" xfId="3" applyNumberFormat="1" applyFont="1" applyAlignment="1">
      <alignment horizontal="right" vertical="center" shrinkToFit="1"/>
    </xf>
    <xf numFmtId="176" fontId="10" fillId="0" borderId="0" xfId="3" applyNumberFormat="1" applyFont="1" applyBorder="1" applyAlignment="1">
      <alignment horizontal="right" vertical="center" shrinkToFit="1"/>
    </xf>
    <xf numFmtId="3" fontId="10" fillId="0" borderId="0" xfId="3" applyNumberFormat="1" applyFont="1" applyAlignment="1">
      <alignment horizontal="right" vertical="center" shrinkToFit="1"/>
    </xf>
    <xf numFmtId="0" fontId="10" fillId="0" borderId="0" xfId="3" applyFont="1" applyAlignment="1">
      <alignment horizontal="right" vertical="center" shrinkToFit="1"/>
    </xf>
    <xf numFmtId="3" fontId="10" fillId="0" borderId="0" xfId="3" applyNumberFormat="1" applyFont="1" applyBorder="1" applyAlignment="1">
      <alignment horizontal="right" vertical="center" shrinkToFit="1"/>
    </xf>
    <xf numFmtId="3" fontId="10" fillId="0" borderId="20" xfId="3" applyNumberFormat="1" applyFont="1" applyBorder="1" applyAlignment="1">
      <alignment horizontal="right" vertical="center" shrinkToFit="1"/>
    </xf>
    <xf numFmtId="176" fontId="10" fillId="0" borderId="1" xfId="3" applyNumberFormat="1" applyFont="1" applyBorder="1" applyAlignment="1">
      <alignment horizontal="right" vertical="center" shrinkToFit="1"/>
    </xf>
    <xf numFmtId="3" fontId="10" fillId="0" borderId="1" xfId="3" applyNumberFormat="1" applyFont="1" applyBorder="1" applyAlignment="1">
      <alignment horizontal="right" vertical="center" shrinkToFit="1"/>
    </xf>
    <xf numFmtId="0" fontId="10" fillId="0" borderId="1" xfId="3" applyFont="1" applyBorder="1" applyAlignment="1">
      <alignment horizontal="right" vertical="center" shrinkToFit="1"/>
    </xf>
    <xf numFmtId="0" fontId="10" fillId="0" borderId="0" xfId="3" applyFont="1" applyBorder="1" applyAlignment="1">
      <alignment vertical="center"/>
    </xf>
    <xf numFmtId="0" fontId="11" fillId="0" borderId="14" xfId="3" applyFont="1" applyBorder="1" applyAlignment="1">
      <alignment vertical="center" shrinkToFit="1"/>
    </xf>
    <xf numFmtId="0" fontId="11" fillId="0" borderId="19" xfId="3" applyFont="1" applyBorder="1" applyAlignment="1">
      <alignment horizontal="distributed" vertical="center"/>
    </xf>
    <xf numFmtId="0" fontId="11" fillId="0" borderId="14" xfId="3" applyFont="1" applyBorder="1" applyAlignment="1">
      <alignment horizontal="distributed" vertical="center"/>
    </xf>
    <xf numFmtId="0" fontId="26" fillId="0" borderId="36" xfId="3" applyFont="1" applyBorder="1" applyAlignment="1">
      <alignment horizontal="distributed" vertical="center"/>
    </xf>
    <xf numFmtId="3" fontId="26" fillId="0" borderId="37" xfId="3" applyNumberFormat="1" applyFont="1" applyBorder="1" applyAlignment="1">
      <alignment horizontal="right" vertical="center" shrinkToFit="1"/>
    </xf>
    <xf numFmtId="3" fontId="26" fillId="0" borderId="36" xfId="3" applyNumberFormat="1" applyFont="1" applyBorder="1" applyAlignment="1">
      <alignment horizontal="right" vertical="center" shrinkToFit="1"/>
    </xf>
    <xf numFmtId="0" fontId="10" fillId="0" borderId="38" xfId="3" applyFont="1" applyBorder="1" applyAlignment="1">
      <alignment vertical="center"/>
    </xf>
    <xf numFmtId="3" fontId="10" fillId="0" borderId="39" xfId="3" applyNumberFormat="1" applyFont="1" applyBorder="1" applyAlignment="1">
      <alignment horizontal="right" vertical="center" shrinkToFit="1"/>
    </xf>
    <xf numFmtId="176" fontId="10" fillId="0" borderId="38" xfId="3" applyNumberFormat="1" applyFont="1" applyBorder="1" applyAlignment="1">
      <alignment horizontal="right" vertical="center" shrinkToFit="1"/>
    </xf>
    <xf numFmtId="3" fontId="10" fillId="0" borderId="38" xfId="3" applyNumberFormat="1" applyFont="1" applyBorder="1" applyAlignment="1">
      <alignment horizontal="right" vertical="center" shrinkToFit="1"/>
    </xf>
    <xf numFmtId="0" fontId="10" fillId="0" borderId="38" xfId="3" applyFont="1" applyBorder="1" applyAlignment="1">
      <alignment horizontal="right" vertical="center" shrinkToFit="1"/>
    </xf>
    <xf numFmtId="0" fontId="26" fillId="0" borderId="40" xfId="3" applyFont="1" applyBorder="1" applyAlignment="1">
      <alignment vertical="center"/>
    </xf>
    <xf numFmtId="3" fontId="26" fillId="0" borderId="41" xfId="3" applyNumberFormat="1" applyFont="1" applyBorder="1" applyAlignment="1">
      <alignment horizontal="right" vertical="center" shrinkToFit="1"/>
    </xf>
    <xf numFmtId="3" fontId="26" fillId="0" borderId="40" xfId="3" applyNumberFormat="1" applyFont="1" applyBorder="1" applyAlignment="1">
      <alignment horizontal="right" vertical="center" shrinkToFit="1"/>
    </xf>
    <xf numFmtId="0" fontId="10" fillId="0" borderId="42" xfId="3" applyFont="1" applyBorder="1" applyAlignment="1">
      <alignment vertical="center"/>
    </xf>
    <xf numFmtId="3" fontId="10" fillId="0" borderId="44" xfId="3" applyNumberFormat="1" applyFont="1" applyBorder="1" applyAlignment="1">
      <alignment horizontal="right" vertical="center" shrinkToFit="1"/>
    </xf>
    <xf numFmtId="176" fontId="10" fillId="0" borderId="43" xfId="3" applyNumberFormat="1" applyFont="1" applyBorder="1" applyAlignment="1">
      <alignment horizontal="right" vertical="center" shrinkToFit="1"/>
    </xf>
    <xf numFmtId="3" fontId="10" fillId="0" borderId="43" xfId="3" applyNumberFormat="1" applyFont="1" applyBorder="1" applyAlignment="1">
      <alignment horizontal="right" vertical="center" shrinkToFit="1"/>
    </xf>
    <xf numFmtId="0" fontId="10" fillId="0" borderId="43" xfId="3" applyFont="1" applyBorder="1" applyAlignment="1">
      <alignment horizontal="right" vertical="center" shrinkToFit="1"/>
    </xf>
    <xf numFmtId="0" fontId="10" fillId="0" borderId="43" xfId="3" applyFont="1" applyBorder="1" applyAlignment="1">
      <alignment vertical="center"/>
    </xf>
    <xf numFmtId="38" fontId="24" fillId="0" borderId="37" xfId="8" applyFont="1" applyBorder="1" applyAlignment="1">
      <alignment horizontal="right" vertical="center"/>
    </xf>
    <xf numFmtId="38" fontId="24" fillId="0" borderId="36" xfId="8" applyFont="1" applyBorder="1" applyAlignment="1">
      <alignment horizontal="right" vertical="center"/>
    </xf>
    <xf numFmtId="38" fontId="7" fillId="0" borderId="38" xfId="8" applyFont="1" applyBorder="1" applyAlignment="1">
      <alignment vertical="center"/>
    </xf>
    <xf numFmtId="38" fontId="7" fillId="0" borderId="39" xfId="8" applyFont="1" applyBorder="1" applyAlignment="1">
      <alignment horizontal="right" vertical="center"/>
    </xf>
    <xf numFmtId="38" fontId="7" fillId="0" borderId="38" xfId="8" applyFont="1" applyBorder="1" applyAlignment="1">
      <alignment horizontal="right" vertical="center"/>
    </xf>
    <xf numFmtId="38" fontId="24" fillId="0" borderId="40" xfId="8" applyFont="1" applyBorder="1" applyAlignment="1">
      <alignment vertical="center"/>
    </xf>
    <xf numFmtId="38" fontId="24" fillId="0" borderId="41" xfId="8" applyFont="1" applyBorder="1" applyAlignment="1">
      <alignment horizontal="right" vertical="center"/>
    </xf>
    <xf numFmtId="38" fontId="24" fillId="0" borderId="40" xfId="8" applyFont="1" applyBorder="1" applyAlignment="1">
      <alignment horizontal="right" vertical="center"/>
    </xf>
    <xf numFmtId="38" fontId="7" fillId="0" borderId="45" xfId="8" applyFont="1" applyBorder="1" applyAlignment="1">
      <alignment horizontal="right" vertical="center"/>
    </xf>
    <xf numFmtId="38" fontId="7" fillId="0" borderId="43" xfId="8" applyFont="1" applyBorder="1" applyAlignment="1">
      <alignment vertical="center"/>
    </xf>
    <xf numFmtId="38" fontId="7" fillId="0" borderId="44" xfId="8" applyFont="1" applyBorder="1" applyAlignment="1">
      <alignment horizontal="right" vertical="center"/>
    </xf>
    <xf numFmtId="38" fontId="7" fillId="0" borderId="43" xfId="8" applyFont="1" applyBorder="1" applyAlignment="1">
      <alignment horizontal="right" vertical="center"/>
    </xf>
    <xf numFmtId="38" fontId="22" fillId="0" borderId="0" xfId="9" applyNumberFormat="1" applyFont="1" applyAlignment="1">
      <alignment vertical="center"/>
    </xf>
    <xf numFmtId="0" fontId="21" fillId="0" borderId="0" xfId="9" applyNumberFormat="1" applyFont="1" applyAlignment="1">
      <alignment vertical="center"/>
    </xf>
    <xf numFmtId="0" fontId="22" fillId="0" borderId="0" xfId="9" applyNumberFormat="1" applyFont="1" applyAlignment="1">
      <alignment vertical="center"/>
    </xf>
    <xf numFmtId="0" fontId="22" fillId="0" borderId="0" xfId="9" applyNumberFormat="1" applyFont="1" applyBorder="1" applyAlignment="1">
      <alignment vertical="center"/>
    </xf>
    <xf numFmtId="0" fontId="6" fillId="0" borderId="0" xfId="3" applyFont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6" fillId="0" borderId="0" xfId="3" applyFont="1" applyBorder="1" applyAlignment="1">
      <alignment horizontal="distributed" vertical="center"/>
    </xf>
    <xf numFmtId="0" fontId="3" fillId="0" borderId="0" xfId="3" applyFont="1" applyAlignment="1">
      <alignment horizontal="center" vertical="center"/>
    </xf>
    <xf numFmtId="0" fontId="7" fillId="0" borderId="21" xfId="3" applyFont="1" applyBorder="1" applyAlignment="1">
      <alignment horizontal="distributed" vertical="center"/>
    </xf>
    <xf numFmtId="0" fontId="7" fillId="0" borderId="23" xfId="3" applyFont="1" applyBorder="1" applyAlignment="1">
      <alignment horizontal="distributed" vertical="center"/>
    </xf>
    <xf numFmtId="0" fontId="7" fillId="0" borderId="8" xfId="3" applyFont="1" applyBorder="1" applyAlignment="1">
      <alignment horizontal="distributed" vertical="center"/>
    </xf>
    <xf numFmtId="0" fontId="7" fillId="0" borderId="16" xfId="3" applyFont="1" applyBorder="1" applyAlignment="1">
      <alignment horizontal="center" vertical="center"/>
    </xf>
    <xf numFmtId="0" fontId="7" fillId="0" borderId="17" xfId="3" applyFont="1" applyBorder="1" applyAlignment="1">
      <alignment horizontal="center" vertical="center"/>
    </xf>
    <xf numFmtId="0" fontId="7" fillId="0" borderId="14" xfId="3" applyFont="1" applyBorder="1" applyAlignment="1">
      <alignment horizontal="distributed" vertical="center"/>
    </xf>
    <xf numFmtId="0" fontId="7" fillId="0" borderId="19" xfId="3" applyFont="1" applyBorder="1" applyAlignment="1">
      <alignment horizontal="distributed" vertical="center"/>
    </xf>
    <xf numFmtId="0" fontId="7" fillId="0" borderId="0" xfId="3" applyFont="1" applyAlignment="1">
      <alignment horizontal="distributed" vertical="center"/>
    </xf>
    <xf numFmtId="0" fontId="7" fillId="0" borderId="0" xfId="3" applyFont="1" applyBorder="1" applyAlignment="1">
      <alignment horizontal="distributed" vertical="center"/>
    </xf>
    <xf numFmtId="0" fontId="7" fillId="0" borderId="1" xfId="3" applyFont="1" applyBorder="1" applyAlignment="1">
      <alignment horizontal="distributed" vertical="center"/>
    </xf>
    <xf numFmtId="0" fontId="16" fillId="0" borderId="0" xfId="3" applyFont="1" applyAlignment="1">
      <alignment horizontal="distributed" vertical="center"/>
    </xf>
    <xf numFmtId="0" fontId="6" fillId="0" borderId="16" xfId="3" applyFont="1" applyBorder="1" applyAlignment="1">
      <alignment horizontal="center" vertical="center" shrinkToFit="1"/>
    </xf>
    <xf numFmtId="0" fontId="6" fillId="0" borderId="17" xfId="3" applyFont="1" applyBorder="1" applyAlignment="1">
      <alignment horizontal="center" vertical="center" shrinkToFit="1"/>
    </xf>
    <xf numFmtId="0" fontId="22" fillId="0" borderId="0" xfId="9" applyFont="1" applyBorder="1" applyAlignment="1">
      <alignment horizontal="distributed" vertical="center"/>
    </xf>
    <xf numFmtId="3" fontId="28" fillId="0" borderId="0" xfId="1" applyNumberFormat="1" applyFont="1" applyFill="1" applyAlignment="1">
      <alignment vertical="center"/>
    </xf>
    <xf numFmtId="3" fontId="15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right" vertical="center"/>
    </xf>
    <xf numFmtId="0" fontId="28" fillId="0" borderId="0" xfId="3" applyFont="1" applyAlignment="1">
      <alignment horizontal="distributed" vertical="center"/>
    </xf>
    <xf numFmtId="0" fontId="15" fillId="0" borderId="0" xfId="3" applyFont="1" applyAlignment="1">
      <alignment horizontal="distributed" vertical="center"/>
    </xf>
    <xf numFmtId="179" fontId="15" fillId="0" borderId="14" xfId="3" applyNumberFormat="1" applyFont="1" applyBorder="1" applyAlignment="1">
      <alignment vertical="center"/>
    </xf>
    <xf numFmtId="0" fontId="6" fillId="0" borderId="1" xfId="6" applyNumberFormat="1" applyFont="1" applyFill="1" applyBorder="1" applyAlignment="1">
      <alignment vertical="center"/>
    </xf>
    <xf numFmtId="0" fontId="3" fillId="0" borderId="0" xfId="6" applyNumberFormat="1" applyFont="1" applyFill="1" applyAlignment="1"/>
    <xf numFmtId="3" fontId="16" fillId="0" borderId="0" xfId="1" applyNumberFormat="1" applyFont="1" applyFill="1" applyBorder="1" applyAlignment="1">
      <alignment horizontal="right" vertical="center" indent="1"/>
    </xf>
    <xf numFmtId="3" fontId="6" fillId="0" borderId="0" xfId="1" applyNumberFormat="1" applyFont="1" applyFill="1" applyBorder="1" applyAlignment="1">
      <alignment horizontal="right" vertical="center" indent="1"/>
    </xf>
    <xf numFmtId="38" fontId="6" fillId="0" borderId="1" xfId="1" applyNumberFormat="1" applyFont="1" applyFill="1" applyBorder="1" applyAlignment="1">
      <alignment vertical="center"/>
    </xf>
    <xf numFmtId="40" fontId="6" fillId="0" borderId="1" xfId="1" applyNumberFormat="1" applyFont="1" applyFill="1" applyBorder="1" applyAlignment="1">
      <alignment vertical="center"/>
    </xf>
    <xf numFmtId="3" fontId="6" fillId="0" borderId="0" xfId="1" applyNumberFormat="1" applyFont="1" applyFill="1" applyAlignment="1">
      <alignment vertical="center"/>
    </xf>
    <xf numFmtId="38" fontId="6" fillId="0" borderId="0" xfId="1" applyNumberFormat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distributed" vertical="center"/>
    </xf>
    <xf numFmtId="0" fontId="22" fillId="0" borderId="1" xfId="9" applyFont="1" applyBorder="1" applyAlignment="1">
      <alignment horizontal="distributed" vertical="center"/>
    </xf>
    <xf numFmtId="0" fontId="22" fillId="0" borderId="0" xfId="9" applyFont="1" applyBorder="1" applyAlignment="1">
      <alignment horizontal="distributed" vertical="center"/>
    </xf>
    <xf numFmtId="179" fontId="6" fillId="0" borderId="0" xfId="1" applyNumberFormat="1" applyFont="1" applyFill="1" applyAlignment="1">
      <alignment horizontal="right" vertical="center"/>
    </xf>
    <xf numFmtId="179" fontId="16" fillId="0" borderId="0" xfId="1" applyNumberFormat="1" applyFont="1" applyFill="1" applyAlignment="1">
      <alignment horizontal="right" vertical="center"/>
    </xf>
    <xf numFmtId="179" fontId="6" fillId="0" borderId="1" xfId="1" applyNumberFormat="1" applyFont="1" applyFill="1" applyBorder="1" applyAlignment="1">
      <alignment horizontal="right" vertical="center"/>
    </xf>
    <xf numFmtId="180" fontId="6" fillId="0" borderId="0" xfId="1" applyNumberFormat="1" applyFont="1" applyFill="1" applyAlignment="1">
      <alignment horizontal="righ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3" applyFont="1" applyBorder="1" applyAlignment="1">
      <alignment horizontal="distributed" vertical="center"/>
    </xf>
    <xf numFmtId="0" fontId="15" fillId="0" borderId="1" xfId="3" applyFont="1" applyBorder="1" applyAlignment="1">
      <alignment horizontal="distributed" vertical="center"/>
    </xf>
    <xf numFmtId="0" fontId="6" fillId="0" borderId="0" xfId="3" applyFont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30" fillId="0" borderId="0" xfId="9" applyFont="1" applyBorder="1" applyAlignment="1">
      <alignment vertical="center"/>
    </xf>
    <xf numFmtId="0" fontId="22" fillId="0" borderId="32" xfId="9" applyFont="1" applyBorder="1" applyAlignment="1">
      <alignment horizontal="distributed" vertical="center"/>
    </xf>
    <xf numFmtId="0" fontId="22" fillId="0" borderId="2" xfId="9" applyFont="1" applyBorder="1" applyAlignment="1">
      <alignment vertical="center"/>
    </xf>
    <xf numFmtId="180" fontId="22" fillId="0" borderId="14" xfId="10" applyNumberFormat="1" applyFont="1" applyBorder="1" applyAlignment="1">
      <alignment vertical="center"/>
    </xf>
    <xf numFmtId="180" fontId="22" fillId="0" borderId="0" xfId="10" applyNumberFormat="1" applyFont="1" applyBorder="1" applyAlignment="1">
      <alignment vertical="center"/>
    </xf>
    <xf numFmtId="180" fontId="22" fillId="0" borderId="0" xfId="9" applyNumberFormat="1" applyFont="1" applyBorder="1" applyAlignment="1">
      <alignment horizontal="right" vertical="center"/>
    </xf>
    <xf numFmtId="180" fontId="22" fillId="0" borderId="10" xfId="10" applyNumberFormat="1" applyFont="1" applyBorder="1" applyAlignment="1">
      <alignment vertical="center"/>
    </xf>
    <xf numFmtId="180" fontId="22" fillId="0" borderId="10" xfId="10" applyNumberFormat="1" applyFont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16" fillId="0" borderId="0" xfId="1" applyFont="1" applyFill="1" applyBorder="1" applyAlignment="1">
      <alignment horizontal="distributed" vertical="center"/>
    </xf>
    <xf numFmtId="0" fontId="3" fillId="0" borderId="0" xfId="1" applyFont="1" applyFill="1" applyAlignment="1">
      <alignment horizontal="center" vertical="center"/>
    </xf>
    <xf numFmtId="3" fontId="6" fillId="0" borderId="0" xfId="1" applyNumberFormat="1" applyFont="1" applyFill="1" applyAlignment="1">
      <alignment horizontal="right" vertical="center"/>
    </xf>
    <xf numFmtId="0" fontId="6" fillId="0" borderId="9" xfId="1" applyFont="1" applyFill="1" applyBorder="1" applyAlignment="1">
      <alignment horizontal="distributed" vertical="center"/>
    </xf>
    <xf numFmtId="0" fontId="6" fillId="0" borderId="1" xfId="1" applyFont="1" applyFill="1" applyBorder="1" applyAlignment="1">
      <alignment horizontal="right" vertical="center"/>
    </xf>
    <xf numFmtId="38" fontId="6" fillId="0" borderId="0" xfId="8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11" xfId="1" applyFont="1" applyFill="1" applyBorder="1" applyAlignment="1">
      <alignment horizontal="center" vertical="center"/>
    </xf>
    <xf numFmtId="3" fontId="28" fillId="0" borderId="1" xfId="1" applyNumberFormat="1" applyFont="1" applyFill="1" applyBorder="1" applyAlignment="1">
      <alignment vertical="center"/>
    </xf>
    <xf numFmtId="3" fontId="15" fillId="0" borderId="1" xfId="1" applyNumberFormat="1" applyFont="1" applyFill="1" applyBorder="1" applyAlignment="1">
      <alignment vertical="center"/>
    </xf>
    <xf numFmtId="0" fontId="16" fillId="0" borderId="0" xfId="1" applyFont="1" applyFill="1" applyBorder="1" applyAlignment="1">
      <alignment vertical="center" shrinkToFit="1"/>
    </xf>
    <xf numFmtId="38" fontId="6" fillId="0" borderId="0" xfId="8" applyFont="1" applyFill="1" applyBorder="1" applyAlignment="1">
      <alignment horizontal="right" vertical="center"/>
    </xf>
    <xf numFmtId="38" fontId="6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40" fontId="6" fillId="0" borderId="0" xfId="1" applyNumberFormat="1" applyFont="1" applyFill="1" applyBorder="1" applyAlignment="1">
      <alignment vertical="center"/>
    </xf>
    <xf numFmtId="0" fontId="7" fillId="0" borderId="0" xfId="4" applyFont="1" applyFill="1" applyBorder="1" applyAlignment="1">
      <alignment horizontal="center" vertical="center" wrapText="1"/>
    </xf>
    <xf numFmtId="176" fontId="13" fillId="0" borderId="0" xfId="4" applyNumberFormat="1" applyFont="1" applyFill="1" applyBorder="1" applyAlignment="1">
      <alignment vertical="center"/>
    </xf>
    <xf numFmtId="39" fontId="21" fillId="0" borderId="0" xfId="0" applyNumberFormat="1" applyFont="1" applyAlignment="1">
      <alignment vertical="center"/>
    </xf>
    <xf numFmtId="0" fontId="6" fillId="0" borderId="0" xfId="3" applyFont="1" applyBorder="1" applyAlignment="1">
      <alignment horizontal="distributed" vertical="center"/>
    </xf>
    <xf numFmtId="0" fontId="6" fillId="0" borderId="0" xfId="1" applyFont="1" applyFill="1" applyAlignment="1">
      <alignment vertical="center"/>
    </xf>
    <xf numFmtId="179" fontId="28" fillId="0" borderId="20" xfId="3" applyNumberFormat="1" applyFont="1" applyBorder="1" applyAlignment="1">
      <alignment vertical="center"/>
    </xf>
    <xf numFmtId="179" fontId="28" fillId="0" borderId="14" xfId="3" applyNumberFormat="1" applyFont="1" applyBorder="1" applyAlignment="1">
      <alignment vertical="center"/>
    </xf>
    <xf numFmtId="179" fontId="28" fillId="0" borderId="21" xfId="3" applyNumberFormat="1" applyFont="1" applyBorder="1" applyAlignment="1">
      <alignment horizontal="right" vertical="center"/>
    </xf>
    <xf numFmtId="38" fontId="22" fillId="0" borderId="20" xfId="10" applyFont="1" applyBorder="1" applyAlignment="1">
      <alignment vertical="center"/>
    </xf>
    <xf numFmtId="0" fontId="6" fillId="0" borderId="0" xfId="3" applyFont="1" applyAlignment="1">
      <alignment horizontal="distributed" vertical="center"/>
    </xf>
    <xf numFmtId="181" fontId="6" fillId="0" borderId="0" xfId="3" applyNumberFormat="1" applyFont="1" applyAlignment="1">
      <alignment horizontal="right"/>
    </xf>
    <xf numFmtId="181" fontId="6" fillId="0" borderId="14" xfId="3" applyNumberFormat="1" applyFont="1" applyBorder="1" applyAlignment="1">
      <alignment horizontal="right"/>
    </xf>
    <xf numFmtId="38" fontId="6" fillId="0" borderId="14" xfId="8" applyFont="1" applyBorder="1" applyAlignment="1">
      <alignment horizontal="right" vertical="center"/>
    </xf>
    <xf numFmtId="38" fontId="6" fillId="0" borderId="0" xfId="8" applyFont="1" applyAlignment="1">
      <alignment horizontal="right" vertical="center"/>
    </xf>
    <xf numFmtId="38" fontId="6" fillId="0" borderId="20" xfId="8" applyFont="1" applyBorder="1" applyAlignment="1">
      <alignment horizontal="right" vertical="center"/>
    </xf>
    <xf numFmtId="38" fontId="6" fillId="0" borderId="1" xfId="8" applyFont="1" applyBorder="1" applyAlignment="1">
      <alignment horizontal="right" vertical="center"/>
    </xf>
    <xf numFmtId="181" fontId="6" fillId="0" borderId="0" xfId="3" applyNumberFormat="1" applyFont="1" applyBorder="1" applyAlignment="1">
      <alignment horizontal="right"/>
    </xf>
    <xf numFmtId="181" fontId="29" fillId="0" borderId="0" xfId="0" applyNumberFormat="1" applyFont="1" applyAlignment="1">
      <alignment horizontal="right" vertical="top"/>
    </xf>
    <xf numFmtId="181" fontId="6" fillId="0" borderId="14" xfId="3" applyNumberFormat="1" applyFont="1" applyBorder="1" applyAlignment="1">
      <alignment horizontal="right" vertical="center"/>
    </xf>
    <xf numFmtId="181" fontId="6" fillId="0" borderId="0" xfId="3" applyNumberFormat="1" applyFont="1" applyBorder="1" applyAlignment="1">
      <alignment horizontal="right" vertical="center"/>
    </xf>
    <xf numFmtId="3" fontId="16" fillId="0" borderId="0" xfId="3" applyNumberFormat="1" applyFont="1" applyBorder="1" applyAlignment="1">
      <alignment horizontal="right"/>
    </xf>
    <xf numFmtId="3" fontId="16" fillId="0" borderId="0" xfId="3" applyNumberFormat="1" applyFont="1" applyBorder="1"/>
    <xf numFmtId="0" fontId="13" fillId="0" borderId="27" xfId="3" applyFont="1" applyBorder="1" applyAlignment="1">
      <alignment vertical="center" shrinkToFit="1"/>
    </xf>
    <xf numFmtId="181" fontId="16" fillId="0" borderId="0" xfId="3" applyNumberFormat="1" applyFont="1"/>
    <xf numFmtId="181" fontId="6" fillId="0" borderId="27" xfId="3" applyNumberFormat="1" applyFont="1" applyBorder="1" applyAlignment="1">
      <alignment horizontal="distributed" vertical="center"/>
    </xf>
    <xf numFmtId="181" fontId="6" fillId="0" borderId="0" xfId="3" applyNumberFormat="1" applyFont="1" applyAlignment="1">
      <alignment horizontal="distributed" vertical="center"/>
    </xf>
    <xf numFmtId="181" fontId="6" fillId="0" borderId="12" xfId="3" applyNumberFormat="1" applyFont="1" applyBorder="1" applyAlignment="1">
      <alignment vertical="center"/>
    </xf>
    <xf numFmtId="181" fontId="6" fillId="0" borderId="12" xfId="3" applyNumberFormat="1" applyFont="1" applyBorder="1" applyAlignment="1">
      <alignment horizontal="right" vertical="center"/>
    </xf>
    <xf numFmtId="181" fontId="6" fillId="0" borderId="14" xfId="3" applyNumberFormat="1" applyFont="1" applyBorder="1"/>
    <xf numFmtId="181" fontId="6" fillId="0" borderId="0" xfId="3" applyNumberFormat="1" applyFont="1" applyBorder="1"/>
    <xf numFmtId="181" fontId="6" fillId="0" borderId="0" xfId="3" applyNumberFormat="1" applyFont="1"/>
    <xf numFmtId="181" fontId="16" fillId="0" borderId="0" xfId="3" applyNumberFormat="1" applyFont="1" applyAlignment="1">
      <alignment horizontal="right"/>
    </xf>
    <xf numFmtId="181" fontId="16" fillId="0" borderId="14" xfId="3" applyNumberFormat="1" applyFont="1" applyBorder="1"/>
    <xf numFmtId="181" fontId="16" fillId="0" borderId="27" xfId="3" applyNumberFormat="1" applyFont="1" applyBorder="1" applyAlignment="1">
      <alignment horizontal="distributed" vertical="center"/>
    </xf>
    <xf numFmtId="181" fontId="6" fillId="0" borderId="0" xfId="3" applyNumberFormat="1" applyFont="1" applyAlignment="1">
      <alignment horizontal="right" vertical="center"/>
    </xf>
    <xf numFmtId="181" fontId="16" fillId="0" borderId="0" xfId="3" applyNumberFormat="1" applyFont="1" applyAlignment="1">
      <alignment horizontal="distributed" vertical="center"/>
    </xf>
    <xf numFmtId="181" fontId="6" fillId="0" borderId="0" xfId="3" applyNumberFormat="1" applyFont="1" applyBorder="1" applyAlignment="1">
      <alignment horizontal="distributed" vertical="center"/>
    </xf>
    <xf numFmtId="181" fontId="6" fillId="0" borderId="29" xfId="3" applyNumberFormat="1" applyFont="1" applyBorder="1" applyAlignment="1">
      <alignment horizontal="right"/>
    </xf>
    <xf numFmtId="181" fontId="6" fillId="0" borderId="27" xfId="3" applyNumberFormat="1" applyFont="1" applyBorder="1" applyAlignment="1">
      <alignment vertical="center"/>
    </xf>
    <xf numFmtId="181" fontId="10" fillId="0" borderId="27" xfId="3" applyNumberFormat="1" applyFont="1" applyBorder="1" applyAlignment="1">
      <alignment vertical="center" wrapText="1" shrinkToFit="1"/>
    </xf>
    <xf numFmtId="181" fontId="10" fillId="0" borderId="0" xfId="3" applyNumberFormat="1" applyFont="1" applyBorder="1" applyAlignment="1">
      <alignment vertical="center" wrapText="1" shrinkToFit="1"/>
    </xf>
    <xf numFmtId="181" fontId="10" fillId="0" borderId="10" xfId="3" applyNumberFormat="1" applyFont="1" applyBorder="1" applyAlignment="1">
      <alignment vertical="center" wrapText="1" shrinkToFit="1"/>
    </xf>
    <xf numFmtId="181" fontId="6" fillId="0" borderId="31" xfId="3" applyNumberFormat="1" applyFont="1" applyBorder="1" applyAlignment="1">
      <alignment horizontal="right"/>
    </xf>
    <xf numFmtId="181" fontId="10" fillId="0" borderId="32" xfId="3" applyNumberFormat="1" applyFont="1" applyBorder="1" applyAlignment="1">
      <alignment vertical="center" wrapText="1" shrinkToFit="1"/>
    </xf>
    <xf numFmtId="181" fontId="10" fillId="0" borderId="1" xfId="3" applyNumberFormat="1" applyFont="1" applyBorder="1" applyAlignment="1">
      <alignment vertical="center" wrapText="1" shrinkToFit="1"/>
    </xf>
    <xf numFmtId="181" fontId="10" fillId="0" borderId="11" xfId="3" applyNumberFormat="1" applyFont="1" applyBorder="1" applyAlignment="1">
      <alignment vertical="center" wrapText="1" shrinkToFit="1"/>
    </xf>
    <xf numFmtId="181" fontId="7" fillId="0" borderId="0" xfId="8" applyNumberFormat="1" applyFont="1" applyAlignment="1">
      <alignment horizontal="right" vertical="center"/>
    </xf>
    <xf numFmtId="182" fontId="6" fillId="0" borderId="0" xfId="6" applyNumberFormat="1" applyFont="1" applyFill="1" applyBorder="1" applyAlignment="1">
      <alignment horizontal="center" vertical="center"/>
    </xf>
    <xf numFmtId="178" fontId="6" fillId="0" borderId="1" xfId="6" applyNumberFormat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3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1" xfId="1" applyFont="1" applyFill="1" applyBorder="1" applyAlignment="1">
      <alignment horizontal="distributed" vertical="center"/>
    </xf>
    <xf numFmtId="0" fontId="6" fillId="0" borderId="0" xfId="6" applyFont="1" applyFill="1" applyBorder="1" applyAlignment="1">
      <alignment horizontal="center" vertical="center"/>
    </xf>
    <xf numFmtId="0" fontId="6" fillId="0" borderId="5" xfId="3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6" xfId="3" applyFont="1" applyFill="1" applyBorder="1" applyAlignment="1">
      <alignment horizontal="distributed" vertical="center"/>
    </xf>
    <xf numFmtId="38" fontId="16" fillId="0" borderId="0" xfId="8" applyFont="1" applyAlignment="1">
      <alignment vertical="center"/>
    </xf>
    <xf numFmtId="38" fontId="6" fillId="0" borderId="0" xfId="8" applyFont="1" applyAlignment="1">
      <alignment vertical="center"/>
    </xf>
    <xf numFmtId="180" fontId="6" fillId="0" borderId="0" xfId="8" applyNumberFormat="1" applyFont="1" applyAlignment="1">
      <alignment vertical="center"/>
    </xf>
    <xf numFmtId="38" fontId="6" fillId="0" borderId="0" xfId="8" applyFont="1" applyBorder="1" applyAlignment="1">
      <alignment vertical="center"/>
    </xf>
    <xf numFmtId="180" fontId="6" fillId="0" borderId="0" xfId="8" applyNumberFormat="1" applyFont="1" applyBorder="1" applyAlignment="1">
      <alignment vertical="center"/>
    </xf>
    <xf numFmtId="38" fontId="16" fillId="0" borderId="1" xfId="8" applyFont="1" applyBorder="1" applyAlignment="1">
      <alignment vertical="center"/>
    </xf>
    <xf numFmtId="180" fontId="16" fillId="0" borderId="1" xfId="8" applyNumberFormat="1" applyFont="1" applyBorder="1" applyAlignment="1">
      <alignment vertical="center"/>
    </xf>
    <xf numFmtId="0" fontId="6" fillId="0" borderId="0" xfId="11" applyFont="1" applyFill="1" applyBorder="1" applyAlignment="1">
      <alignment vertical="center"/>
    </xf>
    <xf numFmtId="179" fontId="16" fillId="0" borderId="14" xfId="1" applyNumberFormat="1" applyFont="1" applyFill="1" applyBorder="1" applyAlignment="1">
      <alignment horizontal="right" vertical="center"/>
    </xf>
    <xf numFmtId="179" fontId="16" fillId="0" borderId="20" xfId="1" applyNumberFormat="1" applyFont="1" applyFill="1" applyBorder="1" applyAlignment="1">
      <alignment horizontal="right" vertical="center"/>
    </xf>
    <xf numFmtId="180" fontId="6" fillId="0" borderId="14" xfId="1" applyNumberFormat="1" applyFont="1" applyFill="1" applyBorder="1" applyAlignment="1">
      <alignment horizontal="right" vertical="center"/>
    </xf>
    <xf numFmtId="179" fontId="6" fillId="0" borderId="14" xfId="1" applyNumberFormat="1" applyFont="1" applyFill="1" applyBorder="1" applyAlignment="1">
      <alignment horizontal="right" vertical="center"/>
    </xf>
    <xf numFmtId="179" fontId="6" fillId="0" borderId="20" xfId="1" applyNumberFormat="1" applyFont="1" applyFill="1" applyBorder="1" applyAlignment="1">
      <alignment horizontal="right" vertical="center"/>
    </xf>
    <xf numFmtId="0" fontId="13" fillId="0" borderId="12" xfId="4" applyFont="1" applyFill="1" applyBorder="1" applyAlignment="1">
      <alignment horizontal="center" vertical="center"/>
    </xf>
    <xf numFmtId="0" fontId="13" fillId="0" borderId="0" xfId="4" applyFont="1" applyFill="1" applyBorder="1" applyAlignment="1">
      <alignment horizontal="center"/>
    </xf>
    <xf numFmtId="0" fontId="6" fillId="0" borderId="0" xfId="3" applyFont="1" applyAlignment="1">
      <alignment vertical="center"/>
    </xf>
    <xf numFmtId="0" fontId="13" fillId="0" borderId="0" xfId="4" applyFont="1" applyFill="1" applyBorder="1" applyAlignment="1">
      <alignment horizontal="center" vertical="center"/>
    </xf>
    <xf numFmtId="0" fontId="13" fillId="0" borderId="0" xfId="4" applyFont="1" applyFill="1" applyBorder="1" applyAlignment="1">
      <alignment horizontal="center" vertical="center" wrapText="1"/>
    </xf>
    <xf numFmtId="3" fontId="16" fillId="0" borderId="1" xfId="6" applyNumberFormat="1" applyFont="1" applyFill="1" applyBorder="1" applyAlignment="1">
      <alignment horizontal="center" vertical="center"/>
    </xf>
    <xf numFmtId="3" fontId="6" fillId="0" borderId="0" xfId="6" applyNumberFormat="1" applyFont="1" applyFill="1" applyBorder="1" applyAlignment="1">
      <alignment horizontal="center" vertical="center"/>
    </xf>
    <xf numFmtId="0" fontId="13" fillId="0" borderId="8" xfId="4" applyFont="1" applyFill="1" applyBorder="1" applyAlignment="1">
      <alignment horizontal="center" vertical="center"/>
    </xf>
    <xf numFmtId="3" fontId="16" fillId="0" borderId="1" xfId="6" applyNumberFormat="1" applyFont="1" applyFill="1" applyBorder="1" applyAlignment="1">
      <alignment vertical="center"/>
    </xf>
    <xf numFmtId="3" fontId="6" fillId="0" borderId="0" xfId="6" applyNumberFormat="1" applyFont="1" applyFill="1" applyBorder="1" applyAlignment="1">
      <alignment vertical="center"/>
    </xf>
    <xf numFmtId="0" fontId="7" fillId="0" borderId="22" xfId="6" applyFont="1" applyFill="1" applyBorder="1" applyAlignment="1">
      <alignment horizontal="center" vertical="center" wrapText="1"/>
    </xf>
    <xf numFmtId="0" fontId="7" fillId="0" borderId="21" xfId="6" applyFont="1" applyFill="1" applyBorder="1" applyAlignment="1">
      <alignment horizontal="center" vertical="center" wrapText="1"/>
    </xf>
    <xf numFmtId="178" fontId="6" fillId="0" borderId="8" xfId="6" applyNumberFormat="1" applyFont="1" applyFill="1" applyBorder="1" applyAlignment="1">
      <alignment horizontal="center" vertical="center"/>
    </xf>
    <xf numFmtId="178" fontId="6" fillId="0" borderId="19" xfId="6" applyNumberFormat="1" applyFont="1" applyFill="1" applyBorder="1" applyAlignment="1">
      <alignment horizontal="center" vertical="center"/>
    </xf>
    <xf numFmtId="0" fontId="10" fillId="0" borderId="9" xfId="4" applyFont="1" applyFill="1" applyBorder="1" applyAlignment="1">
      <alignment horizontal="center" vertical="center" wrapText="1"/>
    </xf>
    <xf numFmtId="0" fontId="10" fillId="0" borderId="30" xfId="4" applyFont="1" applyFill="1" applyBorder="1" applyAlignment="1">
      <alignment horizontal="center" vertical="center" wrapText="1"/>
    </xf>
    <xf numFmtId="0" fontId="16" fillId="0" borderId="12" xfId="3" applyFont="1" applyBorder="1" applyAlignment="1">
      <alignment horizontal="distributed" vertical="center"/>
    </xf>
    <xf numFmtId="0" fontId="3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0" fontId="6" fillId="0" borderId="16" xfId="3" applyFont="1" applyBorder="1" applyAlignment="1">
      <alignment horizontal="distributed" vertical="center"/>
    </xf>
    <xf numFmtId="0" fontId="6" fillId="0" borderId="17" xfId="3" applyFont="1" applyBorder="1" applyAlignment="1">
      <alignment horizontal="distributed" vertical="center"/>
    </xf>
    <xf numFmtId="0" fontId="6" fillId="0" borderId="0" xfId="3" applyFont="1" applyBorder="1" applyAlignment="1">
      <alignment horizontal="distributed" vertical="center"/>
    </xf>
    <xf numFmtId="0" fontId="16" fillId="0" borderId="1" xfId="3" applyFont="1" applyBorder="1" applyAlignment="1">
      <alignment horizontal="distributed" vertical="center"/>
    </xf>
    <xf numFmtId="0" fontId="16" fillId="0" borderId="0" xfId="3" applyFont="1" applyBorder="1" applyAlignment="1">
      <alignment horizontal="distributed" vertical="center"/>
    </xf>
    <xf numFmtId="0" fontId="6" fillId="0" borderId="0" xfId="3" applyFont="1" applyAlignment="1">
      <alignment horizontal="distributed" vertical="center"/>
    </xf>
    <xf numFmtId="0" fontId="6" fillId="0" borderId="0" xfId="3" applyFont="1" applyAlignment="1">
      <alignment horizontal="distributed" vertical="center" wrapText="1"/>
    </xf>
    <xf numFmtId="0" fontId="13" fillId="0" borderId="12" xfId="1" applyFont="1" applyFill="1" applyBorder="1" applyAlignment="1">
      <alignment horizontal="distributed" vertical="center"/>
    </xf>
    <xf numFmtId="0" fontId="13" fillId="0" borderId="13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16" fillId="0" borderId="4" xfId="1" applyFont="1" applyFill="1" applyBorder="1" applyAlignment="1">
      <alignment horizontal="center" vertical="center"/>
    </xf>
    <xf numFmtId="0" fontId="16" fillId="0" borderId="8" xfId="1" applyFont="1" applyFill="1" applyBorder="1" applyAlignment="1">
      <alignment horizontal="center" vertical="center"/>
    </xf>
    <xf numFmtId="179" fontId="28" fillId="0" borderId="1" xfId="3" applyNumberFormat="1" applyFont="1" applyBorder="1" applyAlignment="1">
      <alignment vertical="center"/>
    </xf>
    <xf numFmtId="0" fontId="16" fillId="0" borderId="11" xfId="3" applyFont="1" applyBorder="1" applyAlignment="1">
      <alignment horizontal="distributed" vertical="center"/>
    </xf>
    <xf numFmtId="179" fontId="15" fillId="0" borderId="0" xfId="3" applyNumberFormat="1" applyFont="1" applyAlignment="1">
      <alignment vertical="center"/>
    </xf>
    <xf numFmtId="0" fontId="16" fillId="0" borderId="13" xfId="3" applyFont="1" applyBorder="1" applyAlignment="1">
      <alignment horizontal="distributed" vertical="center"/>
    </xf>
    <xf numFmtId="179" fontId="28" fillId="0" borderId="12" xfId="3" applyNumberFormat="1" applyFont="1" applyBorder="1" applyAlignment="1">
      <alignment horizontal="right" vertical="center" wrapText="1"/>
    </xf>
    <xf numFmtId="0" fontId="28" fillId="0" borderId="12" xfId="3" applyFont="1" applyBorder="1" applyAlignment="1">
      <alignment horizontal="right" vertical="center" wrapText="1"/>
    </xf>
    <xf numFmtId="179" fontId="28" fillId="0" borderId="0" xfId="3" applyNumberFormat="1" applyFont="1" applyBorder="1" applyAlignment="1">
      <alignment vertical="center"/>
    </xf>
    <xf numFmtId="0" fontId="13" fillId="0" borderId="18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179" fontId="15" fillId="0" borderId="0" xfId="3" applyNumberFormat="1" applyFont="1" applyAlignment="1">
      <alignment horizontal="right" vertical="center"/>
    </xf>
    <xf numFmtId="0" fontId="3" fillId="0" borderId="0" xfId="3" applyFont="1" applyAlignment="1">
      <alignment horizontal="center" vertical="center" shrinkToFit="1"/>
    </xf>
    <xf numFmtId="0" fontId="6" fillId="0" borderId="0" xfId="3" applyFont="1" applyBorder="1" applyAlignment="1">
      <alignment horizontal="distributed" vertical="center" shrinkToFi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8" xfId="3" applyFont="1" applyBorder="1" applyAlignment="1">
      <alignment horizontal="center" vertical="center"/>
    </xf>
    <xf numFmtId="0" fontId="16" fillId="0" borderId="12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right" vertical="center"/>
    </xf>
    <xf numFmtId="0" fontId="3" fillId="0" borderId="0" xfId="1" applyFont="1" applyFill="1" applyAlignment="1">
      <alignment horizontal="center" vertical="center" shrinkToFi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distributed" vertical="center"/>
    </xf>
    <xf numFmtId="0" fontId="6" fillId="0" borderId="18" xfId="1" applyFont="1" applyFill="1" applyBorder="1" applyAlignment="1">
      <alignment horizontal="center" vertical="center" wrapText="1"/>
    </xf>
    <xf numFmtId="0" fontId="6" fillId="0" borderId="1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/>
    </xf>
    <xf numFmtId="3" fontId="6" fillId="0" borderId="1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distributed" vertical="center"/>
    </xf>
    <xf numFmtId="3" fontId="6" fillId="0" borderId="0" xfId="1" applyNumberFormat="1" applyFont="1" applyFill="1" applyAlignment="1">
      <alignment horizontal="right" vertical="center"/>
    </xf>
    <xf numFmtId="0" fontId="6" fillId="0" borderId="0" xfId="1" applyFont="1" applyFill="1" applyBorder="1" applyAlignment="1">
      <alignment horizontal="distributed" vertical="center" shrinkToFit="1"/>
    </xf>
    <xf numFmtId="0" fontId="16" fillId="0" borderId="0" xfId="1" applyFont="1" applyFill="1" applyBorder="1" applyAlignment="1">
      <alignment horizontal="distributed" vertical="center"/>
    </xf>
    <xf numFmtId="0" fontId="3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/>
    </xf>
    <xf numFmtId="0" fontId="6" fillId="0" borderId="5" xfId="1" applyFont="1" applyFill="1" applyBorder="1" applyAlignment="1">
      <alignment horizontal="distributed" vertical="center"/>
    </xf>
    <xf numFmtId="0" fontId="6" fillId="0" borderId="9" xfId="1" applyFont="1" applyFill="1" applyBorder="1" applyAlignment="1">
      <alignment horizontal="distributed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6" fillId="0" borderId="22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center" vertical="center"/>
    </xf>
    <xf numFmtId="0" fontId="3" fillId="0" borderId="0" xfId="6" applyNumberFormat="1" applyFont="1" applyFill="1" applyAlignment="1">
      <alignment horizontal="center"/>
    </xf>
    <xf numFmtId="0" fontId="6" fillId="0" borderId="0" xfId="4" applyFont="1" applyFill="1" applyBorder="1" applyAlignment="1">
      <alignment horizontal="center" vertical="center"/>
    </xf>
    <xf numFmtId="0" fontId="6" fillId="0" borderId="2" xfId="6" applyFont="1" applyFill="1" applyBorder="1" applyAlignment="1">
      <alignment horizontal="center"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center" vertical="center"/>
    </xf>
    <xf numFmtId="0" fontId="6" fillId="0" borderId="10" xfId="6" applyFont="1" applyFill="1" applyBorder="1" applyAlignment="1">
      <alignment horizontal="center" vertical="center"/>
    </xf>
    <xf numFmtId="0" fontId="6" fillId="0" borderId="6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49" fontId="6" fillId="0" borderId="0" xfId="6" applyNumberFormat="1" applyFont="1" applyFill="1" applyAlignment="1">
      <alignment horizontal="center" vertical="center"/>
    </xf>
    <xf numFmtId="49" fontId="6" fillId="0" borderId="10" xfId="6" applyNumberFormat="1" applyFont="1" applyFill="1" applyBorder="1" applyAlignment="1">
      <alignment horizontal="center" vertical="center"/>
    </xf>
    <xf numFmtId="49" fontId="6" fillId="0" borderId="0" xfId="6" applyNumberFormat="1" applyFont="1" applyFill="1" applyBorder="1" applyAlignment="1">
      <alignment horizontal="center" vertical="center"/>
    </xf>
    <xf numFmtId="49" fontId="16" fillId="0" borderId="1" xfId="6" applyNumberFormat="1" applyFont="1" applyFill="1" applyBorder="1" applyAlignment="1">
      <alignment horizontal="center" vertical="center"/>
    </xf>
    <xf numFmtId="49" fontId="16" fillId="0" borderId="11" xfId="6" applyNumberFormat="1" applyFont="1" applyFill="1" applyBorder="1" applyAlignment="1">
      <alignment horizontal="center" vertical="center"/>
    </xf>
    <xf numFmtId="0" fontId="13" fillId="0" borderId="21" xfId="4" applyFont="1" applyFill="1" applyBorder="1" applyAlignment="1">
      <alignment horizontal="center" vertical="center"/>
    </xf>
    <xf numFmtId="0" fontId="13" fillId="0" borderId="25" xfId="4" applyFont="1" applyFill="1" applyBorder="1" applyAlignment="1">
      <alignment horizontal="center" vertical="center"/>
    </xf>
    <xf numFmtId="0" fontId="13" fillId="0" borderId="24" xfId="4" applyFont="1" applyFill="1" applyBorder="1" applyAlignment="1">
      <alignment horizontal="center" vertical="center"/>
    </xf>
    <xf numFmtId="0" fontId="13" fillId="0" borderId="22" xfId="4" applyFont="1" applyFill="1" applyBorder="1" applyAlignment="1">
      <alignment horizontal="center" vertical="center" wrapText="1"/>
    </xf>
    <xf numFmtId="0" fontId="13" fillId="0" borderId="8" xfId="4" applyFont="1" applyFill="1" applyBorder="1" applyAlignment="1">
      <alignment horizontal="center" vertical="center" wrapText="1"/>
    </xf>
    <xf numFmtId="0" fontId="6" fillId="0" borderId="18" xfId="6" applyFont="1" applyFill="1" applyBorder="1" applyAlignment="1">
      <alignment horizontal="center" vertical="center"/>
    </xf>
    <xf numFmtId="0" fontId="6" fillId="0" borderId="14" xfId="6" applyFont="1" applyFill="1" applyBorder="1" applyAlignment="1">
      <alignment horizontal="center" vertical="center"/>
    </xf>
    <xf numFmtId="0" fontId="6" fillId="0" borderId="19" xfId="6" applyFont="1" applyFill="1" applyBorder="1" applyAlignment="1">
      <alignment horizontal="center" vertical="center"/>
    </xf>
    <xf numFmtId="3" fontId="6" fillId="0" borderId="21" xfId="6" applyNumberFormat="1" applyFont="1" applyFill="1" applyBorder="1" applyAlignment="1">
      <alignment horizontal="center" vertical="center"/>
    </xf>
    <xf numFmtId="3" fontId="6" fillId="0" borderId="12" xfId="6" applyNumberFormat="1" applyFont="1" applyFill="1" applyBorder="1" applyAlignment="1">
      <alignment horizontal="center" vertical="center"/>
    </xf>
    <xf numFmtId="3" fontId="6" fillId="0" borderId="14" xfId="6" applyNumberFormat="1" applyFont="1" applyFill="1" applyBorder="1" applyAlignment="1">
      <alignment horizontal="center" vertical="center"/>
    </xf>
    <xf numFmtId="3" fontId="6" fillId="0" borderId="0" xfId="6" applyNumberFormat="1" applyFont="1" applyFill="1" applyBorder="1" applyAlignment="1">
      <alignment horizontal="center" vertical="center"/>
    </xf>
    <xf numFmtId="3" fontId="16" fillId="0" borderId="20" xfId="6" applyNumberFormat="1" applyFont="1" applyFill="1" applyBorder="1" applyAlignment="1">
      <alignment horizontal="center" vertical="center"/>
    </xf>
    <xf numFmtId="3" fontId="16" fillId="0" borderId="1" xfId="6" applyNumberFormat="1" applyFont="1" applyFill="1" applyBorder="1" applyAlignment="1">
      <alignment horizontal="center" vertical="center"/>
    </xf>
    <xf numFmtId="0" fontId="6" fillId="0" borderId="15" xfId="6" applyFont="1" applyFill="1" applyBorder="1" applyAlignment="1">
      <alignment horizontal="center" vertical="center"/>
    </xf>
    <xf numFmtId="0" fontId="6" fillId="0" borderId="17" xfId="6" applyFont="1" applyFill="1" applyBorder="1" applyAlignment="1">
      <alignment horizontal="center" vertical="center"/>
    </xf>
    <xf numFmtId="0" fontId="6" fillId="0" borderId="16" xfId="6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13" fillId="0" borderId="3" xfId="4" applyFont="1" applyFill="1" applyBorder="1" applyAlignment="1">
      <alignment horizontal="center" vertical="center"/>
    </xf>
    <xf numFmtId="0" fontId="13" fillId="0" borderId="10" xfId="4" applyFont="1" applyFill="1" applyBorder="1" applyAlignment="1">
      <alignment horizontal="center" vertical="center"/>
    </xf>
    <xf numFmtId="0" fontId="13" fillId="0" borderId="7" xfId="4" applyFont="1" applyFill="1" applyBorder="1" applyAlignment="1">
      <alignment horizontal="center" vertical="center"/>
    </xf>
    <xf numFmtId="0" fontId="13" fillId="0" borderId="4" xfId="4" applyFont="1" applyFill="1" applyBorder="1" applyAlignment="1">
      <alignment horizontal="center" vertical="center"/>
    </xf>
    <xf numFmtId="0" fontId="13" fillId="0" borderId="23" xfId="4" applyFont="1" applyFill="1" applyBorder="1" applyAlignment="1">
      <alignment horizontal="center" vertical="center"/>
    </xf>
    <xf numFmtId="0" fontId="13" fillId="0" borderId="8" xfId="4" applyFont="1" applyFill="1" applyBorder="1" applyAlignment="1">
      <alignment horizontal="center" vertical="center"/>
    </xf>
    <xf numFmtId="0" fontId="13" fillId="0" borderId="18" xfId="4" applyFont="1" applyFill="1" applyBorder="1" applyAlignment="1">
      <alignment horizontal="center" vertical="center"/>
    </xf>
    <xf numFmtId="0" fontId="13" fillId="0" borderId="16" xfId="4" applyFont="1" applyFill="1" applyBorder="1" applyAlignment="1">
      <alignment horizontal="center" vertical="center"/>
    </xf>
    <xf numFmtId="0" fontId="13" fillId="0" borderId="17" xfId="4" applyFont="1" applyFill="1" applyBorder="1" applyAlignment="1">
      <alignment horizontal="center" vertical="center"/>
    </xf>
    <xf numFmtId="0" fontId="13" fillId="0" borderId="18" xfId="4" applyFont="1" applyFill="1" applyBorder="1" applyAlignment="1">
      <alignment horizontal="center" vertical="center" wrapText="1"/>
    </xf>
    <xf numFmtId="0" fontId="13" fillId="0" borderId="14" xfId="4" applyFont="1" applyFill="1" applyBorder="1" applyAlignment="1">
      <alignment horizontal="center" vertical="center" wrapText="1"/>
    </xf>
    <xf numFmtId="0" fontId="13" fillId="0" borderId="19" xfId="4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horizontal="center" vertical="center"/>
    </xf>
    <xf numFmtId="0" fontId="13" fillId="0" borderId="0" xfId="4" applyFont="1" applyFill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/>
    </xf>
    <xf numFmtId="0" fontId="11" fillId="0" borderId="15" xfId="3" applyFont="1" applyBorder="1" applyAlignment="1">
      <alignment horizontal="center" vertical="center"/>
    </xf>
    <xf numFmtId="0" fontId="11" fillId="0" borderId="16" xfId="3" applyFont="1" applyBorder="1" applyAlignment="1">
      <alignment horizontal="center" vertical="center"/>
    </xf>
    <xf numFmtId="0" fontId="11" fillId="0" borderId="17" xfId="3" applyFont="1" applyBorder="1" applyAlignment="1">
      <alignment horizontal="center" vertical="center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/>
    </xf>
    <xf numFmtId="0" fontId="10" fillId="0" borderId="8" xfId="3" applyFont="1" applyBorder="1" applyAlignment="1">
      <alignment horizontal="center" vertical="center"/>
    </xf>
    <xf numFmtId="0" fontId="12" fillId="0" borderId="22" xfId="3" applyFont="1" applyBorder="1" applyAlignment="1">
      <alignment horizontal="center" vertical="center" wrapText="1"/>
    </xf>
    <xf numFmtId="0" fontId="12" fillId="0" borderId="23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26" fillId="0" borderId="22" xfId="3" applyFont="1" applyBorder="1" applyAlignment="1">
      <alignment horizontal="center" vertical="center"/>
    </xf>
    <xf numFmtId="0" fontId="26" fillId="0" borderId="23" xfId="3" applyFont="1" applyBorder="1" applyAlignment="1">
      <alignment horizontal="center" vertical="center"/>
    </xf>
    <xf numFmtId="0" fontId="26" fillId="0" borderId="8" xfId="3" applyFont="1" applyBorder="1" applyAlignment="1">
      <alignment horizontal="center" vertical="center"/>
    </xf>
    <xf numFmtId="0" fontId="10" fillId="0" borderId="22" xfId="3" applyFont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 wrapText="1" shrinkToFit="1"/>
    </xf>
    <xf numFmtId="0" fontId="12" fillId="0" borderId="23" xfId="3" applyFont="1" applyFill="1" applyBorder="1" applyAlignment="1">
      <alignment horizontal="center" vertical="center" wrapText="1" shrinkToFit="1"/>
    </xf>
    <xf numFmtId="0" fontId="12" fillId="0" borderId="8" xfId="3" applyFont="1" applyFill="1" applyBorder="1" applyAlignment="1">
      <alignment horizontal="center" vertical="center" wrapText="1" shrinkToFit="1"/>
    </xf>
    <xf numFmtId="0" fontId="12" fillId="0" borderId="22" xfId="3" applyFont="1" applyBorder="1" applyAlignment="1">
      <alignment horizontal="center" vertical="center" wrapText="1" shrinkToFit="1"/>
    </xf>
    <xf numFmtId="0" fontId="12" fillId="0" borderId="23" xfId="3" applyFont="1" applyBorder="1" applyAlignment="1">
      <alignment horizontal="center" vertical="center" wrapText="1" shrinkToFit="1"/>
    </xf>
    <xf numFmtId="0" fontId="12" fillId="0" borderId="8" xfId="3" applyFont="1" applyBorder="1" applyAlignment="1">
      <alignment horizontal="center" vertical="center" wrapText="1" shrinkToFit="1"/>
    </xf>
    <xf numFmtId="0" fontId="10" fillId="0" borderId="22" xfId="3" applyFont="1" applyBorder="1" applyAlignment="1">
      <alignment horizontal="center" vertical="center" shrinkToFit="1"/>
    </xf>
    <xf numFmtId="0" fontId="10" fillId="0" borderId="23" xfId="3" applyFont="1" applyBorder="1" applyAlignment="1">
      <alignment horizontal="center" vertical="center" shrinkToFit="1"/>
    </xf>
    <xf numFmtId="0" fontId="10" fillId="0" borderId="8" xfId="3" applyFont="1" applyBorder="1" applyAlignment="1">
      <alignment horizontal="center" vertical="center" shrinkToFit="1"/>
    </xf>
    <xf numFmtId="0" fontId="10" fillId="0" borderId="3" xfId="3" applyFont="1" applyBorder="1" applyAlignment="1">
      <alignment horizontal="center" vertical="center" shrinkToFit="1"/>
    </xf>
    <xf numFmtId="0" fontId="10" fillId="0" borderId="10" xfId="3" applyFont="1" applyBorder="1" applyAlignment="1">
      <alignment horizontal="center" vertical="center" shrinkToFit="1"/>
    </xf>
    <xf numFmtId="0" fontId="10" fillId="0" borderId="10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0" fillId="0" borderId="22" xfId="3" applyFont="1" applyBorder="1" applyAlignment="1">
      <alignment horizontal="center" vertical="center" wrapText="1" shrinkToFit="1"/>
    </xf>
    <xf numFmtId="0" fontId="10" fillId="0" borderId="23" xfId="3" applyFont="1" applyBorder="1" applyAlignment="1">
      <alignment horizontal="center" vertical="center" wrapText="1" shrinkToFit="1"/>
    </xf>
    <xf numFmtId="0" fontId="10" fillId="0" borderId="8" xfId="3" applyFont="1" applyBorder="1" applyAlignment="1">
      <alignment horizontal="center" vertical="center" wrapText="1" shrinkToFit="1"/>
    </xf>
    <xf numFmtId="38" fontId="24" fillId="0" borderId="36" xfId="8" applyFont="1" applyBorder="1" applyAlignment="1">
      <alignment horizontal="distributed" vertical="center"/>
    </xf>
    <xf numFmtId="0" fontId="7" fillId="0" borderId="21" xfId="3" applyFont="1" applyBorder="1" applyAlignment="1">
      <alignment horizontal="distributed" vertical="center"/>
    </xf>
    <xf numFmtId="0" fontId="7" fillId="0" borderId="23" xfId="3" applyFont="1" applyBorder="1" applyAlignment="1">
      <alignment horizontal="distributed" vertical="center"/>
    </xf>
    <xf numFmtId="0" fontId="7" fillId="0" borderId="8" xfId="3" applyFont="1" applyBorder="1" applyAlignment="1">
      <alignment horizontal="distributed" vertical="center"/>
    </xf>
    <xf numFmtId="0" fontId="7" fillId="0" borderId="10" xfId="3" applyFont="1" applyBorder="1" applyAlignment="1">
      <alignment horizontal="center" vertical="center"/>
    </xf>
    <xf numFmtId="0" fontId="7" fillId="0" borderId="22" xfId="3" applyFont="1" applyBorder="1" applyAlignment="1">
      <alignment horizontal="distributed" vertical="center" wrapText="1"/>
    </xf>
    <xf numFmtId="0" fontId="7" fillId="0" borderId="23" xfId="3" applyFont="1" applyBorder="1" applyAlignment="1">
      <alignment horizontal="distributed" vertical="center" wrapText="1"/>
    </xf>
    <xf numFmtId="0" fontId="7" fillId="0" borderId="8" xfId="3" applyFont="1" applyBorder="1" applyAlignment="1">
      <alignment horizontal="distributed" vertical="center" wrapText="1"/>
    </xf>
    <xf numFmtId="0" fontId="3" fillId="0" borderId="0" xfId="3" applyFont="1" applyAlignment="1">
      <alignment horizontal="right" vertical="center"/>
    </xf>
    <xf numFmtId="0" fontId="7" fillId="0" borderId="15" xfId="3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/>
    </xf>
    <xf numFmtId="0" fontId="7" fillId="0" borderId="17" xfId="3" applyFont="1" applyBorder="1" applyAlignment="1">
      <alignment horizontal="center" vertical="center"/>
    </xf>
    <xf numFmtId="0" fontId="7" fillId="0" borderId="21" xfId="3" applyFont="1" applyBorder="1" applyAlignment="1">
      <alignment horizontal="distributed" vertical="center" wrapText="1"/>
    </xf>
    <xf numFmtId="0" fontId="7" fillId="0" borderId="14" xfId="3" applyFont="1" applyBorder="1" applyAlignment="1">
      <alignment horizontal="distributed" vertical="center" wrapText="1"/>
    </xf>
    <xf numFmtId="0" fontId="7" fillId="0" borderId="19" xfId="3" applyFont="1" applyBorder="1" applyAlignment="1">
      <alignment horizontal="distributed" vertical="center" wrapText="1"/>
    </xf>
    <xf numFmtId="0" fontId="7" fillId="0" borderId="14" xfId="3" applyFont="1" applyBorder="1" applyAlignment="1">
      <alignment horizontal="distributed" vertical="center"/>
    </xf>
    <xf numFmtId="0" fontId="7" fillId="0" borderId="19" xfId="3" applyFont="1" applyBorder="1" applyAlignment="1">
      <alignment horizontal="distributed" vertical="center"/>
    </xf>
    <xf numFmtId="0" fontId="7" fillId="0" borderId="2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23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30" xfId="3" applyFont="1" applyBorder="1" applyAlignment="1">
      <alignment horizontal="center" vertical="center"/>
    </xf>
    <xf numFmtId="0" fontId="7" fillId="0" borderId="25" xfId="3" applyFont="1" applyBorder="1" applyAlignment="1">
      <alignment horizontal="center" vertical="center"/>
    </xf>
    <xf numFmtId="0" fontId="7" fillId="0" borderId="24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22" xfId="3" applyFont="1" applyBorder="1" applyAlignment="1">
      <alignment horizontal="distributed" vertical="center"/>
    </xf>
    <xf numFmtId="0" fontId="6" fillId="0" borderId="0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7" fillId="0" borderId="0" xfId="3" applyFont="1" applyAlignment="1">
      <alignment horizontal="distributed" vertical="center"/>
    </xf>
    <xf numFmtId="0" fontId="7" fillId="0" borderId="10" xfId="3" applyFont="1" applyBorder="1" applyAlignment="1">
      <alignment horizontal="distributed" vertical="center"/>
    </xf>
    <xf numFmtId="0" fontId="13" fillId="0" borderId="0" xfId="3" applyFont="1" applyBorder="1" applyAlignment="1">
      <alignment horizontal="distributed" vertical="center" shrinkToFit="1"/>
    </xf>
    <xf numFmtId="0" fontId="13" fillId="0" borderId="10" xfId="3" applyFont="1" applyBorder="1" applyAlignment="1">
      <alignment horizontal="distributed" vertical="center" shrinkToFit="1"/>
    </xf>
    <xf numFmtId="0" fontId="7" fillId="0" borderId="32" xfId="3" applyFont="1" applyBorder="1" applyAlignment="1">
      <alignment horizontal="right" vertical="center" shrinkToFit="1"/>
    </xf>
    <xf numFmtId="0" fontId="7" fillId="0" borderId="1" xfId="3" applyFont="1" applyBorder="1" applyAlignment="1">
      <alignment horizontal="right" vertical="center" shrinkToFit="1"/>
    </xf>
    <xf numFmtId="0" fontId="7" fillId="0" borderId="11" xfId="3" applyFont="1" applyBorder="1" applyAlignment="1">
      <alignment horizontal="right" vertical="center" shrinkToFit="1"/>
    </xf>
    <xf numFmtId="0" fontId="7" fillId="0" borderId="12" xfId="3" applyFont="1" applyBorder="1" applyAlignment="1">
      <alignment horizontal="distributed" vertical="center"/>
    </xf>
    <xf numFmtId="0" fontId="7" fillId="0" borderId="13" xfId="3" applyFont="1" applyBorder="1" applyAlignment="1">
      <alignment horizontal="distributed" vertical="center"/>
    </xf>
    <xf numFmtId="0" fontId="25" fillId="0" borderId="0" xfId="3" applyFont="1" applyAlignment="1">
      <alignment horizontal="distributed" vertical="center"/>
    </xf>
    <xf numFmtId="0" fontId="25" fillId="0" borderId="10" xfId="3" applyFont="1" applyBorder="1" applyAlignment="1">
      <alignment horizontal="distributed" vertical="center"/>
    </xf>
    <xf numFmtId="0" fontId="7" fillId="0" borderId="0" xfId="3" applyFont="1" applyBorder="1" applyAlignment="1">
      <alignment horizontal="distributed" vertical="center"/>
    </xf>
    <xf numFmtId="0" fontId="7" fillId="0" borderId="1" xfId="3" applyFont="1" applyBorder="1" applyAlignment="1">
      <alignment horizontal="distributed" vertical="center"/>
    </xf>
    <xf numFmtId="0" fontId="7" fillId="0" borderId="11" xfId="3" applyFont="1" applyBorder="1" applyAlignment="1">
      <alignment horizontal="distributed" vertical="center"/>
    </xf>
    <xf numFmtId="0" fontId="16" fillId="0" borderId="0" xfId="3" applyFont="1" applyAlignment="1">
      <alignment horizontal="distributed" vertical="center"/>
    </xf>
    <xf numFmtId="0" fontId="16" fillId="0" borderId="10" xfId="3" applyFont="1" applyBorder="1" applyAlignment="1">
      <alignment horizontal="distributed" vertical="center"/>
    </xf>
    <xf numFmtId="0" fontId="17" fillId="0" borderId="0" xfId="3" applyFont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26" fillId="0" borderId="12" xfId="3" applyFont="1" applyBorder="1" applyAlignment="1">
      <alignment horizontal="distributed" vertical="center"/>
    </xf>
    <xf numFmtId="0" fontId="26" fillId="0" borderId="13" xfId="3" applyFont="1" applyBorder="1" applyAlignment="1">
      <alignment horizontal="distributed" vertical="center"/>
    </xf>
    <xf numFmtId="0" fontId="24" fillId="0" borderId="0" xfId="3" applyFont="1" applyAlignment="1">
      <alignment horizontal="distributed" vertical="center"/>
    </xf>
    <xf numFmtId="0" fontId="24" fillId="0" borderId="10" xfId="3" applyFont="1" applyBorder="1" applyAlignment="1">
      <alignment horizontal="distributed" vertical="center"/>
    </xf>
    <xf numFmtId="181" fontId="7" fillId="0" borderId="0" xfId="3" applyNumberFormat="1" applyFont="1" applyAlignment="1">
      <alignment horizontal="distributed" vertical="center"/>
    </xf>
    <xf numFmtId="181" fontId="7" fillId="0" borderId="10" xfId="3" applyNumberFormat="1" applyFont="1" applyBorder="1" applyAlignment="1">
      <alignment horizontal="distributed" vertical="center"/>
    </xf>
    <xf numFmtId="181" fontId="6" fillId="0" borderId="0" xfId="3" applyNumberFormat="1" applyFont="1" applyAlignment="1">
      <alignment horizontal="right" vertical="center"/>
    </xf>
    <xf numFmtId="181" fontId="6" fillId="0" borderId="1" xfId="3" applyNumberFormat="1" applyFont="1" applyBorder="1" applyAlignment="1">
      <alignment horizontal="right" vertical="center"/>
    </xf>
    <xf numFmtId="181" fontId="6" fillId="0" borderId="14" xfId="3" applyNumberFormat="1" applyFont="1" applyBorder="1" applyAlignment="1">
      <alignment horizontal="right" vertical="center"/>
    </xf>
    <xf numFmtId="181" fontId="6" fillId="0" borderId="20" xfId="3" applyNumberFormat="1" applyFont="1" applyBorder="1" applyAlignment="1">
      <alignment horizontal="right" vertical="center"/>
    </xf>
    <xf numFmtId="181" fontId="13" fillId="0" borderId="0" xfId="3" applyNumberFormat="1" applyFont="1" applyBorder="1" applyAlignment="1">
      <alignment horizontal="distributed" vertical="center"/>
    </xf>
    <xf numFmtId="181" fontId="13" fillId="0" borderId="10" xfId="3" applyNumberFormat="1" applyFont="1" applyBorder="1" applyAlignment="1">
      <alignment horizontal="distributed" vertical="center"/>
    </xf>
    <xf numFmtId="0" fontId="24" fillId="0" borderId="12" xfId="3" applyFont="1" applyBorder="1" applyAlignment="1">
      <alignment horizontal="distributed" vertical="center"/>
    </xf>
    <xf numFmtId="0" fontId="24" fillId="0" borderId="13" xfId="3" applyFont="1" applyBorder="1" applyAlignment="1">
      <alignment horizontal="distributed" vertical="center"/>
    </xf>
    <xf numFmtId="181" fontId="25" fillId="0" borderId="0" xfId="3" applyNumberFormat="1" applyFont="1" applyAlignment="1">
      <alignment horizontal="distributed" vertical="center"/>
    </xf>
    <xf numFmtId="181" fontId="25" fillId="0" borderId="10" xfId="3" applyNumberFormat="1" applyFont="1" applyBorder="1" applyAlignment="1">
      <alignment horizontal="distributed" vertical="center"/>
    </xf>
    <xf numFmtId="181" fontId="7" fillId="0" borderId="12" xfId="3" applyNumberFormat="1" applyFont="1" applyBorder="1" applyAlignment="1">
      <alignment horizontal="distributed" vertical="center"/>
    </xf>
    <xf numFmtId="181" fontId="7" fillId="0" borderId="13" xfId="3" applyNumberFormat="1" applyFont="1" applyBorder="1" applyAlignment="1">
      <alignment horizontal="distributed" vertical="center"/>
    </xf>
    <xf numFmtId="0" fontId="6" fillId="0" borderId="16" xfId="3" applyFont="1" applyBorder="1" applyAlignment="1">
      <alignment horizontal="center" vertical="center" shrinkToFit="1"/>
    </xf>
    <xf numFmtId="0" fontId="6" fillId="0" borderId="17" xfId="3" applyFont="1" applyBorder="1" applyAlignment="1">
      <alignment horizontal="center" vertical="center" shrinkToFit="1"/>
    </xf>
    <xf numFmtId="0" fontId="6" fillId="0" borderId="28" xfId="3" applyFont="1" applyBorder="1" applyAlignment="1">
      <alignment horizontal="center" vertical="center" shrinkToFit="1"/>
    </xf>
    <xf numFmtId="0" fontId="22" fillId="0" borderId="0" xfId="9" applyFont="1" applyBorder="1" applyAlignment="1">
      <alignment horizontal="distributed" vertical="center"/>
    </xf>
    <xf numFmtId="0" fontId="22" fillId="0" borderId="1" xfId="9" applyFont="1" applyBorder="1" applyAlignment="1">
      <alignment horizontal="distributed" vertical="center"/>
    </xf>
    <xf numFmtId="38" fontId="22" fillId="0" borderId="46" xfId="10" applyFont="1" applyBorder="1" applyAlignment="1">
      <alignment horizontal="center" vertical="center"/>
    </xf>
    <xf numFmtId="38" fontId="22" fillId="0" borderId="12" xfId="10" applyFont="1" applyBorder="1" applyAlignment="1">
      <alignment horizontal="center" vertical="center"/>
    </xf>
    <xf numFmtId="38" fontId="22" fillId="0" borderId="0" xfId="10" applyFont="1" applyBorder="1" applyAlignment="1">
      <alignment horizontal="center" vertical="center"/>
    </xf>
    <xf numFmtId="0" fontId="22" fillId="0" borderId="0" xfId="9" applyFont="1" applyBorder="1" applyAlignment="1">
      <alignment horizontal="center" vertical="center"/>
    </xf>
    <xf numFmtId="38" fontId="22" fillId="0" borderId="0" xfId="10" applyFont="1" applyBorder="1" applyAlignment="1">
      <alignment horizontal="right" vertical="center"/>
    </xf>
    <xf numFmtId="38" fontId="22" fillId="0" borderId="0" xfId="8" applyFont="1" applyBorder="1" applyAlignment="1">
      <alignment horizontal="right" vertical="center"/>
    </xf>
    <xf numFmtId="0" fontId="22" fillId="0" borderId="27" xfId="9" applyFont="1" applyBorder="1" applyAlignment="1">
      <alignment horizontal="distributed" vertical="center"/>
    </xf>
    <xf numFmtId="0" fontId="23" fillId="0" borderId="12" xfId="9" applyFont="1" applyBorder="1" applyAlignment="1">
      <alignment horizontal="distributed" vertical="center"/>
    </xf>
    <xf numFmtId="0" fontId="19" fillId="0" borderId="0" xfId="9" applyFont="1" applyBorder="1" applyAlignment="1">
      <alignment horizontal="center" vertical="center"/>
    </xf>
    <xf numFmtId="0" fontId="22" fillId="0" borderId="0" xfId="9" applyFont="1" applyBorder="1" applyAlignment="1">
      <alignment horizontal="center" vertical="center" wrapText="1"/>
    </xf>
    <xf numFmtId="0" fontId="22" fillId="0" borderId="6" xfId="9" applyFont="1" applyBorder="1" applyAlignment="1">
      <alignment horizontal="center" vertical="center"/>
    </xf>
    <xf numFmtId="0" fontId="22" fillId="0" borderId="8" xfId="9" applyFont="1" applyBorder="1" applyAlignment="1">
      <alignment horizontal="center" vertical="center"/>
    </xf>
    <xf numFmtId="0" fontId="22" fillId="0" borderId="7" xfId="9" applyFont="1" applyBorder="1" applyAlignment="1">
      <alignment horizontal="center" vertical="center"/>
    </xf>
    <xf numFmtId="0" fontId="22" fillId="0" borderId="33" xfId="9" applyFont="1" applyBorder="1" applyAlignment="1">
      <alignment horizontal="center" vertical="center"/>
    </xf>
    <xf numFmtId="0" fontId="22" fillId="0" borderId="19" xfId="9" applyFont="1" applyBorder="1" applyAlignment="1">
      <alignment horizontal="center" vertical="center"/>
    </xf>
    <xf numFmtId="0" fontId="21" fillId="0" borderId="1" xfId="9" applyFont="1" applyBorder="1" applyAlignment="1">
      <alignment horizontal="center" vertical="center"/>
    </xf>
  </cellXfs>
  <cellStyles count="12">
    <cellStyle name="桁区切り" xfId="8" builtinId="6"/>
    <cellStyle name="桁区切り 2" xfId="7" xr:uid="{00000000-0005-0000-0000-000001000000}"/>
    <cellStyle name="桁区切り 2 2" xfId="10" xr:uid="{00000000-0005-0000-0000-000002000000}"/>
    <cellStyle name="標準" xfId="0" builtinId="0"/>
    <cellStyle name="標準 2" xfId="1" xr:uid="{00000000-0005-0000-0000-000004000000}"/>
    <cellStyle name="標準 2 2" xfId="9" xr:uid="{00000000-0005-0000-0000-000005000000}"/>
    <cellStyle name="標準 3" xfId="3" xr:uid="{00000000-0005-0000-0000-000006000000}"/>
    <cellStyle name="標準_@@０３．０７国籍（6区分）、男女別外国人数" xfId="6" xr:uid="{00000000-0005-0000-0000-000008000000}"/>
    <cellStyle name="標準_@@０３．１２＜グ＞住宅の建て方（6区分）、住宅の所有の関係（5区分）別住宅に住む一般世帯数及び一般世帯人員" xfId="4" xr:uid="{00000000-0005-0000-0000-000009000000}"/>
    <cellStyle name="標準_@@０３．１５親族人員（7区分）別65歳以上親族のいる一般世帯数、一般世帯人員及び65歳以上親族人員" xfId="2" xr:uid="{00000000-0005-0000-0000-00000A000000}"/>
    <cellStyle name="標準_@@０３．１５親族人員（7区分）別65歳以上親族のいる一般世帯数、一般世帯人員及び65歳以上親族人員 2" xfId="11" xr:uid="{00000000-0005-0000-0000-00000B000000}"/>
    <cellStyle name="標準_JB16" xfId="5" xr:uid="{00000000-0005-0000-0000-00000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view="pageBreakPreview" zoomScaleNormal="100" zoomScaleSheetLayoutView="100" workbookViewId="0">
      <selection activeCell="A4" sqref="A4:M4"/>
    </sheetView>
  </sheetViews>
  <sheetFormatPr defaultRowHeight="12"/>
  <cols>
    <col min="1" max="1" width="3.6328125" style="52" customWidth="1"/>
    <col min="2" max="3" width="3.26953125" style="52" customWidth="1"/>
    <col min="4" max="4" width="4" style="52" customWidth="1"/>
    <col min="5" max="5" width="10.08984375" style="52" customWidth="1"/>
    <col min="6" max="13" width="8.36328125" style="52" customWidth="1"/>
    <col min="14" max="254" width="9" style="52"/>
    <col min="255" max="255" width="3.6328125" style="52" customWidth="1"/>
    <col min="256" max="257" width="3.26953125" style="52" customWidth="1"/>
    <col min="258" max="258" width="4" style="52" customWidth="1"/>
    <col min="259" max="259" width="19.6328125" style="52" customWidth="1"/>
    <col min="260" max="260" width="3.6328125" style="52" customWidth="1"/>
    <col min="261" max="268" width="14.36328125" style="52" customWidth="1"/>
    <col min="269" max="510" width="9" style="52"/>
    <col min="511" max="511" width="3.6328125" style="52" customWidth="1"/>
    <col min="512" max="513" width="3.26953125" style="52" customWidth="1"/>
    <col min="514" max="514" width="4" style="52" customWidth="1"/>
    <col min="515" max="515" width="19.6328125" style="52" customWidth="1"/>
    <col min="516" max="516" width="3.6328125" style="52" customWidth="1"/>
    <col min="517" max="524" width="14.36328125" style="52" customWidth="1"/>
    <col min="525" max="766" width="9" style="52"/>
    <col min="767" max="767" width="3.6328125" style="52" customWidth="1"/>
    <col min="768" max="769" width="3.26953125" style="52" customWidth="1"/>
    <col min="770" max="770" width="4" style="52" customWidth="1"/>
    <col min="771" max="771" width="19.6328125" style="52" customWidth="1"/>
    <col min="772" max="772" width="3.6328125" style="52" customWidth="1"/>
    <col min="773" max="780" width="14.36328125" style="52" customWidth="1"/>
    <col min="781" max="1022" width="9" style="52"/>
    <col min="1023" max="1023" width="3.6328125" style="52" customWidth="1"/>
    <col min="1024" max="1025" width="3.26953125" style="52" customWidth="1"/>
    <col min="1026" max="1026" width="4" style="52" customWidth="1"/>
    <col min="1027" max="1027" width="19.6328125" style="52" customWidth="1"/>
    <col min="1028" max="1028" width="3.6328125" style="52" customWidth="1"/>
    <col min="1029" max="1036" width="14.36328125" style="52" customWidth="1"/>
    <col min="1037" max="1278" width="9" style="52"/>
    <col min="1279" max="1279" width="3.6328125" style="52" customWidth="1"/>
    <col min="1280" max="1281" width="3.26953125" style="52" customWidth="1"/>
    <col min="1282" max="1282" width="4" style="52" customWidth="1"/>
    <col min="1283" max="1283" width="19.6328125" style="52" customWidth="1"/>
    <col min="1284" max="1284" width="3.6328125" style="52" customWidth="1"/>
    <col min="1285" max="1292" width="14.36328125" style="52" customWidth="1"/>
    <col min="1293" max="1534" width="9" style="52"/>
    <col min="1535" max="1535" width="3.6328125" style="52" customWidth="1"/>
    <col min="1536" max="1537" width="3.26953125" style="52" customWidth="1"/>
    <col min="1538" max="1538" width="4" style="52" customWidth="1"/>
    <col min="1539" max="1539" width="19.6328125" style="52" customWidth="1"/>
    <col min="1540" max="1540" width="3.6328125" style="52" customWidth="1"/>
    <col min="1541" max="1548" width="14.36328125" style="52" customWidth="1"/>
    <col min="1549" max="1790" width="9" style="52"/>
    <col min="1791" max="1791" width="3.6328125" style="52" customWidth="1"/>
    <col min="1792" max="1793" width="3.26953125" style="52" customWidth="1"/>
    <col min="1794" max="1794" width="4" style="52" customWidth="1"/>
    <col min="1795" max="1795" width="19.6328125" style="52" customWidth="1"/>
    <col min="1796" max="1796" width="3.6328125" style="52" customWidth="1"/>
    <col min="1797" max="1804" width="14.36328125" style="52" customWidth="1"/>
    <col min="1805" max="2046" width="9" style="52"/>
    <col min="2047" max="2047" width="3.6328125" style="52" customWidth="1"/>
    <col min="2048" max="2049" width="3.26953125" style="52" customWidth="1"/>
    <col min="2050" max="2050" width="4" style="52" customWidth="1"/>
    <col min="2051" max="2051" width="19.6328125" style="52" customWidth="1"/>
    <col min="2052" max="2052" width="3.6328125" style="52" customWidth="1"/>
    <col min="2053" max="2060" width="14.36328125" style="52" customWidth="1"/>
    <col min="2061" max="2302" width="9" style="52"/>
    <col min="2303" max="2303" width="3.6328125" style="52" customWidth="1"/>
    <col min="2304" max="2305" width="3.26953125" style="52" customWidth="1"/>
    <col min="2306" max="2306" width="4" style="52" customWidth="1"/>
    <col min="2307" max="2307" width="19.6328125" style="52" customWidth="1"/>
    <col min="2308" max="2308" width="3.6328125" style="52" customWidth="1"/>
    <col min="2309" max="2316" width="14.36328125" style="52" customWidth="1"/>
    <col min="2317" max="2558" width="9" style="52"/>
    <col min="2559" max="2559" width="3.6328125" style="52" customWidth="1"/>
    <col min="2560" max="2561" width="3.26953125" style="52" customWidth="1"/>
    <col min="2562" max="2562" width="4" style="52" customWidth="1"/>
    <col min="2563" max="2563" width="19.6328125" style="52" customWidth="1"/>
    <col min="2564" max="2564" width="3.6328125" style="52" customWidth="1"/>
    <col min="2565" max="2572" width="14.36328125" style="52" customWidth="1"/>
    <col min="2573" max="2814" width="9" style="52"/>
    <col min="2815" max="2815" width="3.6328125" style="52" customWidth="1"/>
    <col min="2816" max="2817" width="3.26953125" style="52" customWidth="1"/>
    <col min="2818" max="2818" width="4" style="52" customWidth="1"/>
    <col min="2819" max="2819" width="19.6328125" style="52" customWidth="1"/>
    <col min="2820" max="2820" width="3.6328125" style="52" customWidth="1"/>
    <col min="2821" max="2828" width="14.36328125" style="52" customWidth="1"/>
    <col min="2829" max="3070" width="9" style="52"/>
    <col min="3071" max="3071" width="3.6328125" style="52" customWidth="1"/>
    <col min="3072" max="3073" width="3.26953125" style="52" customWidth="1"/>
    <col min="3074" max="3074" width="4" style="52" customWidth="1"/>
    <col min="3075" max="3075" width="19.6328125" style="52" customWidth="1"/>
    <col min="3076" max="3076" width="3.6328125" style="52" customWidth="1"/>
    <col min="3077" max="3084" width="14.36328125" style="52" customWidth="1"/>
    <col min="3085" max="3326" width="9" style="52"/>
    <col min="3327" max="3327" width="3.6328125" style="52" customWidth="1"/>
    <col min="3328" max="3329" width="3.26953125" style="52" customWidth="1"/>
    <col min="3330" max="3330" width="4" style="52" customWidth="1"/>
    <col min="3331" max="3331" width="19.6328125" style="52" customWidth="1"/>
    <col min="3332" max="3332" width="3.6328125" style="52" customWidth="1"/>
    <col min="3333" max="3340" width="14.36328125" style="52" customWidth="1"/>
    <col min="3341" max="3582" width="9" style="52"/>
    <col min="3583" max="3583" width="3.6328125" style="52" customWidth="1"/>
    <col min="3584" max="3585" width="3.26953125" style="52" customWidth="1"/>
    <col min="3586" max="3586" width="4" style="52" customWidth="1"/>
    <col min="3587" max="3587" width="19.6328125" style="52" customWidth="1"/>
    <col min="3588" max="3588" width="3.6328125" style="52" customWidth="1"/>
    <col min="3589" max="3596" width="14.36328125" style="52" customWidth="1"/>
    <col min="3597" max="3838" width="9" style="52"/>
    <col min="3839" max="3839" width="3.6328125" style="52" customWidth="1"/>
    <col min="3840" max="3841" width="3.26953125" style="52" customWidth="1"/>
    <col min="3842" max="3842" width="4" style="52" customWidth="1"/>
    <col min="3843" max="3843" width="19.6328125" style="52" customWidth="1"/>
    <col min="3844" max="3844" width="3.6328125" style="52" customWidth="1"/>
    <col min="3845" max="3852" width="14.36328125" style="52" customWidth="1"/>
    <col min="3853" max="4094" width="9" style="52"/>
    <col min="4095" max="4095" width="3.6328125" style="52" customWidth="1"/>
    <col min="4096" max="4097" width="3.26953125" style="52" customWidth="1"/>
    <col min="4098" max="4098" width="4" style="52" customWidth="1"/>
    <col min="4099" max="4099" width="19.6328125" style="52" customWidth="1"/>
    <col min="4100" max="4100" width="3.6328125" style="52" customWidth="1"/>
    <col min="4101" max="4108" width="14.36328125" style="52" customWidth="1"/>
    <col min="4109" max="4350" width="9" style="52"/>
    <col min="4351" max="4351" width="3.6328125" style="52" customWidth="1"/>
    <col min="4352" max="4353" width="3.26953125" style="52" customWidth="1"/>
    <col min="4354" max="4354" width="4" style="52" customWidth="1"/>
    <col min="4355" max="4355" width="19.6328125" style="52" customWidth="1"/>
    <col min="4356" max="4356" width="3.6328125" style="52" customWidth="1"/>
    <col min="4357" max="4364" width="14.36328125" style="52" customWidth="1"/>
    <col min="4365" max="4606" width="9" style="52"/>
    <col min="4607" max="4607" width="3.6328125" style="52" customWidth="1"/>
    <col min="4608" max="4609" width="3.26953125" style="52" customWidth="1"/>
    <col min="4610" max="4610" width="4" style="52" customWidth="1"/>
    <col min="4611" max="4611" width="19.6328125" style="52" customWidth="1"/>
    <col min="4612" max="4612" width="3.6328125" style="52" customWidth="1"/>
    <col min="4613" max="4620" width="14.36328125" style="52" customWidth="1"/>
    <col min="4621" max="4862" width="9" style="52"/>
    <col min="4863" max="4863" width="3.6328125" style="52" customWidth="1"/>
    <col min="4864" max="4865" width="3.26953125" style="52" customWidth="1"/>
    <col min="4866" max="4866" width="4" style="52" customWidth="1"/>
    <col min="4867" max="4867" width="19.6328125" style="52" customWidth="1"/>
    <col min="4868" max="4868" width="3.6328125" style="52" customWidth="1"/>
    <col min="4869" max="4876" width="14.36328125" style="52" customWidth="1"/>
    <col min="4877" max="5118" width="9" style="52"/>
    <col min="5119" max="5119" width="3.6328125" style="52" customWidth="1"/>
    <col min="5120" max="5121" width="3.26953125" style="52" customWidth="1"/>
    <col min="5122" max="5122" width="4" style="52" customWidth="1"/>
    <col min="5123" max="5123" width="19.6328125" style="52" customWidth="1"/>
    <col min="5124" max="5124" width="3.6328125" style="52" customWidth="1"/>
    <col min="5125" max="5132" width="14.36328125" style="52" customWidth="1"/>
    <col min="5133" max="5374" width="9" style="52"/>
    <col min="5375" max="5375" width="3.6328125" style="52" customWidth="1"/>
    <col min="5376" max="5377" width="3.26953125" style="52" customWidth="1"/>
    <col min="5378" max="5378" width="4" style="52" customWidth="1"/>
    <col min="5379" max="5379" width="19.6328125" style="52" customWidth="1"/>
    <col min="5380" max="5380" width="3.6328125" style="52" customWidth="1"/>
    <col min="5381" max="5388" width="14.36328125" style="52" customWidth="1"/>
    <col min="5389" max="5630" width="9" style="52"/>
    <col min="5631" max="5631" width="3.6328125" style="52" customWidth="1"/>
    <col min="5632" max="5633" width="3.26953125" style="52" customWidth="1"/>
    <col min="5634" max="5634" width="4" style="52" customWidth="1"/>
    <col min="5635" max="5635" width="19.6328125" style="52" customWidth="1"/>
    <col min="5636" max="5636" width="3.6328125" style="52" customWidth="1"/>
    <col min="5637" max="5644" width="14.36328125" style="52" customWidth="1"/>
    <col min="5645" max="5886" width="9" style="52"/>
    <col min="5887" max="5887" width="3.6328125" style="52" customWidth="1"/>
    <col min="5888" max="5889" width="3.26953125" style="52" customWidth="1"/>
    <col min="5890" max="5890" width="4" style="52" customWidth="1"/>
    <col min="5891" max="5891" width="19.6328125" style="52" customWidth="1"/>
    <col min="5892" max="5892" width="3.6328125" style="52" customWidth="1"/>
    <col min="5893" max="5900" width="14.36328125" style="52" customWidth="1"/>
    <col min="5901" max="6142" width="9" style="52"/>
    <col min="6143" max="6143" width="3.6328125" style="52" customWidth="1"/>
    <col min="6144" max="6145" width="3.26953125" style="52" customWidth="1"/>
    <col min="6146" max="6146" width="4" style="52" customWidth="1"/>
    <col min="6147" max="6147" width="19.6328125" style="52" customWidth="1"/>
    <col min="6148" max="6148" width="3.6328125" style="52" customWidth="1"/>
    <col min="6149" max="6156" width="14.36328125" style="52" customWidth="1"/>
    <col min="6157" max="6398" width="9" style="52"/>
    <col min="6399" max="6399" width="3.6328125" style="52" customWidth="1"/>
    <col min="6400" max="6401" width="3.26953125" style="52" customWidth="1"/>
    <col min="6402" max="6402" width="4" style="52" customWidth="1"/>
    <col min="6403" max="6403" width="19.6328125" style="52" customWidth="1"/>
    <col min="6404" max="6404" width="3.6328125" style="52" customWidth="1"/>
    <col min="6405" max="6412" width="14.36328125" style="52" customWidth="1"/>
    <col min="6413" max="6654" width="9" style="52"/>
    <col min="6655" max="6655" width="3.6328125" style="52" customWidth="1"/>
    <col min="6656" max="6657" width="3.26953125" style="52" customWidth="1"/>
    <col min="6658" max="6658" width="4" style="52" customWidth="1"/>
    <col min="6659" max="6659" width="19.6328125" style="52" customWidth="1"/>
    <col min="6660" max="6660" width="3.6328125" style="52" customWidth="1"/>
    <col min="6661" max="6668" width="14.36328125" style="52" customWidth="1"/>
    <col min="6669" max="6910" width="9" style="52"/>
    <col min="6911" max="6911" width="3.6328125" style="52" customWidth="1"/>
    <col min="6912" max="6913" width="3.26953125" style="52" customWidth="1"/>
    <col min="6914" max="6914" width="4" style="52" customWidth="1"/>
    <col min="6915" max="6915" width="19.6328125" style="52" customWidth="1"/>
    <col min="6916" max="6916" width="3.6328125" style="52" customWidth="1"/>
    <col min="6917" max="6924" width="14.36328125" style="52" customWidth="1"/>
    <col min="6925" max="7166" width="9" style="52"/>
    <col min="7167" max="7167" width="3.6328125" style="52" customWidth="1"/>
    <col min="7168" max="7169" width="3.26953125" style="52" customWidth="1"/>
    <col min="7170" max="7170" width="4" style="52" customWidth="1"/>
    <col min="7171" max="7171" width="19.6328125" style="52" customWidth="1"/>
    <col min="7172" max="7172" width="3.6328125" style="52" customWidth="1"/>
    <col min="7173" max="7180" width="14.36328125" style="52" customWidth="1"/>
    <col min="7181" max="7422" width="9" style="52"/>
    <col min="7423" max="7423" width="3.6328125" style="52" customWidth="1"/>
    <col min="7424" max="7425" width="3.26953125" style="52" customWidth="1"/>
    <col min="7426" max="7426" width="4" style="52" customWidth="1"/>
    <col min="7427" max="7427" width="19.6328125" style="52" customWidth="1"/>
    <col min="7428" max="7428" width="3.6328125" style="52" customWidth="1"/>
    <col min="7429" max="7436" width="14.36328125" style="52" customWidth="1"/>
    <col min="7437" max="7678" width="9" style="52"/>
    <col min="7679" max="7679" width="3.6328125" style="52" customWidth="1"/>
    <col min="7680" max="7681" width="3.26953125" style="52" customWidth="1"/>
    <col min="7682" max="7682" width="4" style="52" customWidth="1"/>
    <col min="7683" max="7683" width="19.6328125" style="52" customWidth="1"/>
    <col min="7684" max="7684" width="3.6328125" style="52" customWidth="1"/>
    <col min="7685" max="7692" width="14.36328125" style="52" customWidth="1"/>
    <col min="7693" max="7934" width="9" style="52"/>
    <col min="7935" max="7935" width="3.6328125" style="52" customWidth="1"/>
    <col min="7936" max="7937" width="3.26953125" style="52" customWidth="1"/>
    <col min="7938" max="7938" width="4" style="52" customWidth="1"/>
    <col min="7939" max="7939" width="19.6328125" style="52" customWidth="1"/>
    <col min="7940" max="7940" width="3.6328125" style="52" customWidth="1"/>
    <col min="7941" max="7948" width="14.36328125" style="52" customWidth="1"/>
    <col min="7949" max="8190" width="9" style="52"/>
    <col min="8191" max="8191" width="3.6328125" style="52" customWidth="1"/>
    <col min="8192" max="8193" width="3.26953125" style="52" customWidth="1"/>
    <col min="8194" max="8194" width="4" style="52" customWidth="1"/>
    <col min="8195" max="8195" width="19.6328125" style="52" customWidth="1"/>
    <col min="8196" max="8196" width="3.6328125" style="52" customWidth="1"/>
    <col min="8197" max="8204" width="14.36328125" style="52" customWidth="1"/>
    <col min="8205" max="8446" width="9" style="52"/>
    <col min="8447" max="8447" width="3.6328125" style="52" customWidth="1"/>
    <col min="8448" max="8449" width="3.26953125" style="52" customWidth="1"/>
    <col min="8450" max="8450" width="4" style="52" customWidth="1"/>
    <col min="8451" max="8451" width="19.6328125" style="52" customWidth="1"/>
    <col min="8452" max="8452" width="3.6328125" style="52" customWidth="1"/>
    <col min="8453" max="8460" width="14.36328125" style="52" customWidth="1"/>
    <col min="8461" max="8702" width="9" style="52"/>
    <col min="8703" max="8703" width="3.6328125" style="52" customWidth="1"/>
    <col min="8704" max="8705" width="3.26953125" style="52" customWidth="1"/>
    <col min="8706" max="8706" width="4" style="52" customWidth="1"/>
    <col min="8707" max="8707" width="19.6328125" style="52" customWidth="1"/>
    <col min="8708" max="8708" width="3.6328125" style="52" customWidth="1"/>
    <col min="8709" max="8716" width="14.36328125" style="52" customWidth="1"/>
    <col min="8717" max="8958" width="9" style="52"/>
    <col min="8959" max="8959" width="3.6328125" style="52" customWidth="1"/>
    <col min="8960" max="8961" width="3.26953125" style="52" customWidth="1"/>
    <col min="8962" max="8962" width="4" style="52" customWidth="1"/>
    <col min="8963" max="8963" width="19.6328125" style="52" customWidth="1"/>
    <col min="8964" max="8964" width="3.6328125" style="52" customWidth="1"/>
    <col min="8965" max="8972" width="14.36328125" style="52" customWidth="1"/>
    <col min="8973" max="9214" width="9" style="52"/>
    <col min="9215" max="9215" width="3.6328125" style="52" customWidth="1"/>
    <col min="9216" max="9217" width="3.26953125" style="52" customWidth="1"/>
    <col min="9218" max="9218" width="4" style="52" customWidth="1"/>
    <col min="9219" max="9219" width="19.6328125" style="52" customWidth="1"/>
    <col min="9220" max="9220" width="3.6328125" style="52" customWidth="1"/>
    <col min="9221" max="9228" width="14.36328125" style="52" customWidth="1"/>
    <col min="9229" max="9470" width="9" style="52"/>
    <col min="9471" max="9471" width="3.6328125" style="52" customWidth="1"/>
    <col min="9472" max="9473" width="3.26953125" style="52" customWidth="1"/>
    <col min="9474" max="9474" width="4" style="52" customWidth="1"/>
    <col min="9475" max="9475" width="19.6328125" style="52" customWidth="1"/>
    <col min="9476" max="9476" width="3.6328125" style="52" customWidth="1"/>
    <col min="9477" max="9484" width="14.36328125" style="52" customWidth="1"/>
    <col min="9485" max="9726" width="9" style="52"/>
    <col min="9727" max="9727" width="3.6328125" style="52" customWidth="1"/>
    <col min="9728" max="9729" width="3.26953125" style="52" customWidth="1"/>
    <col min="9730" max="9730" width="4" style="52" customWidth="1"/>
    <col min="9731" max="9731" width="19.6328125" style="52" customWidth="1"/>
    <col min="9732" max="9732" width="3.6328125" style="52" customWidth="1"/>
    <col min="9733" max="9740" width="14.36328125" style="52" customWidth="1"/>
    <col min="9741" max="9982" width="9" style="52"/>
    <col min="9983" max="9983" width="3.6328125" style="52" customWidth="1"/>
    <col min="9984" max="9985" width="3.26953125" style="52" customWidth="1"/>
    <col min="9986" max="9986" width="4" style="52" customWidth="1"/>
    <col min="9987" max="9987" width="19.6328125" style="52" customWidth="1"/>
    <col min="9988" max="9988" width="3.6328125" style="52" customWidth="1"/>
    <col min="9989" max="9996" width="14.36328125" style="52" customWidth="1"/>
    <col min="9997" max="10238" width="9" style="52"/>
    <col min="10239" max="10239" width="3.6328125" style="52" customWidth="1"/>
    <col min="10240" max="10241" width="3.26953125" style="52" customWidth="1"/>
    <col min="10242" max="10242" width="4" style="52" customWidth="1"/>
    <col min="10243" max="10243" width="19.6328125" style="52" customWidth="1"/>
    <col min="10244" max="10244" width="3.6328125" style="52" customWidth="1"/>
    <col min="10245" max="10252" width="14.36328125" style="52" customWidth="1"/>
    <col min="10253" max="10494" width="9" style="52"/>
    <col min="10495" max="10495" width="3.6328125" style="52" customWidth="1"/>
    <col min="10496" max="10497" width="3.26953125" style="52" customWidth="1"/>
    <col min="10498" max="10498" width="4" style="52" customWidth="1"/>
    <col min="10499" max="10499" width="19.6328125" style="52" customWidth="1"/>
    <col min="10500" max="10500" width="3.6328125" style="52" customWidth="1"/>
    <col min="10501" max="10508" width="14.36328125" style="52" customWidth="1"/>
    <col min="10509" max="10750" width="9" style="52"/>
    <col min="10751" max="10751" width="3.6328125" style="52" customWidth="1"/>
    <col min="10752" max="10753" width="3.26953125" style="52" customWidth="1"/>
    <col min="10754" max="10754" width="4" style="52" customWidth="1"/>
    <col min="10755" max="10755" width="19.6328125" style="52" customWidth="1"/>
    <col min="10756" max="10756" width="3.6328125" style="52" customWidth="1"/>
    <col min="10757" max="10764" width="14.36328125" style="52" customWidth="1"/>
    <col min="10765" max="11006" width="9" style="52"/>
    <col min="11007" max="11007" width="3.6328125" style="52" customWidth="1"/>
    <col min="11008" max="11009" width="3.26953125" style="52" customWidth="1"/>
    <col min="11010" max="11010" width="4" style="52" customWidth="1"/>
    <col min="11011" max="11011" width="19.6328125" style="52" customWidth="1"/>
    <col min="11012" max="11012" width="3.6328125" style="52" customWidth="1"/>
    <col min="11013" max="11020" width="14.36328125" style="52" customWidth="1"/>
    <col min="11021" max="11262" width="9" style="52"/>
    <col min="11263" max="11263" width="3.6328125" style="52" customWidth="1"/>
    <col min="11264" max="11265" width="3.26953125" style="52" customWidth="1"/>
    <col min="11266" max="11266" width="4" style="52" customWidth="1"/>
    <col min="11267" max="11267" width="19.6328125" style="52" customWidth="1"/>
    <col min="11268" max="11268" width="3.6328125" style="52" customWidth="1"/>
    <col min="11269" max="11276" width="14.36328125" style="52" customWidth="1"/>
    <col min="11277" max="11518" width="9" style="52"/>
    <col min="11519" max="11519" width="3.6328125" style="52" customWidth="1"/>
    <col min="11520" max="11521" width="3.26953125" style="52" customWidth="1"/>
    <col min="11522" max="11522" width="4" style="52" customWidth="1"/>
    <col min="11523" max="11523" width="19.6328125" style="52" customWidth="1"/>
    <col min="11524" max="11524" width="3.6328125" style="52" customWidth="1"/>
    <col min="11525" max="11532" width="14.36328125" style="52" customWidth="1"/>
    <col min="11533" max="11774" width="9" style="52"/>
    <col min="11775" max="11775" width="3.6328125" style="52" customWidth="1"/>
    <col min="11776" max="11777" width="3.26953125" style="52" customWidth="1"/>
    <col min="11778" max="11778" width="4" style="52" customWidth="1"/>
    <col min="11779" max="11779" width="19.6328125" style="52" customWidth="1"/>
    <col min="11780" max="11780" width="3.6328125" style="52" customWidth="1"/>
    <col min="11781" max="11788" width="14.36328125" style="52" customWidth="1"/>
    <col min="11789" max="12030" width="9" style="52"/>
    <col min="12031" max="12031" width="3.6328125" style="52" customWidth="1"/>
    <col min="12032" max="12033" width="3.26953125" style="52" customWidth="1"/>
    <col min="12034" max="12034" width="4" style="52" customWidth="1"/>
    <col min="12035" max="12035" width="19.6328125" style="52" customWidth="1"/>
    <col min="12036" max="12036" width="3.6328125" style="52" customWidth="1"/>
    <col min="12037" max="12044" width="14.36328125" style="52" customWidth="1"/>
    <col min="12045" max="12286" width="9" style="52"/>
    <col min="12287" max="12287" width="3.6328125" style="52" customWidth="1"/>
    <col min="12288" max="12289" width="3.26953125" style="52" customWidth="1"/>
    <col min="12290" max="12290" width="4" style="52" customWidth="1"/>
    <col min="12291" max="12291" width="19.6328125" style="52" customWidth="1"/>
    <col min="12292" max="12292" width="3.6328125" style="52" customWidth="1"/>
    <col min="12293" max="12300" width="14.36328125" style="52" customWidth="1"/>
    <col min="12301" max="12542" width="9" style="52"/>
    <col min="12543" max="12543" width="3.6328125" style="52" customWidth="1"/>
    <col min="12544" max="12545" width="3.26953125" style="52" customWidth="1"/>
    <col min="12546" max="12546" width="4" style="52" customWidth="1"/>
    <col min="12547" max="12547" width="19.6328125" style="52" customWidth="1"/>
    <col min="12548" max="12548" width="3.6328125" style="52" customWidth="1"/>
    <col min="12549" max="12556" width="14.36328125" style="52" customWidth="1"/>
    <col min="12557" max="12798" width="9" style="52"/>
    <col min="12799" max="12799" width="3.6328125" style="52" customWidth="1"/>
    <col min="12800" max="12801" width="3.26953125" style="52" customWidth="1"/>
    <col min="12802" max="12802" width="4" style="52" customWidth="1"/>
    <col min="12803" max="12803" width="19.6328125" style="52" customWidth="1"/>
    <col min="12804" max="12804" width="3.6328125" style="52" customWidth="1"/>
    <col min="12805" max="12812" width="14.36328125" style="52" customWidth="1"/>
    <col min="12813" max="13054" width="9" style="52"/>
    <col min="13055" max="13055" width="3.6328125" style="52" customWidth="1"/>
    <col min="13056" max="13057" width="3.26953125" style="52" customWidth="1"/>
    <col min="13058" max="13058" width="4" style="52" customWidth="1"/>
    <col min="13059" max="13059" width="19.6328125" style="52" customWidth="1"/>
    <col min="13060" max="13060" width="3.6328125" style="52" customWidth="1"/>
    <col min="13061" max="13068" width="14.36328125" style="52" customWidth="1"/>
    <col min="13069" max="13310" width="9" style="52"/>
    <col min="13311" max="13311" width="3.6328125" style="52" customWidth="1"/>
    <col min="13312" max="13313" width="3.26953125" style="52" customWidth="1"/>
    <col min="13314" max="13314" width="4" style="52" customWidth="1"/>
    <col min="13315" max="13315" width="19.6328125" style="52" customWidth="1"/>
    <col min="13316" max="13316" width="3.6328125" style="52" customWidth="1"/>
    <col min="13317" max="13324" width="14.36328125" style="52" customWidth="1"/>
    <col min="13325" max="13566" width="9" style="52"/>
    <col min="13567" max="13567" width="3.6328125" style="52" customWidth="1"/>
    <col min="13568" max="13569" width="3.26953125" style="52" customWidth="1"/>
    <col min="13570" max="13570" width="4" style="52" customWidth="1"/>
    <col min="13571" max="13571" width="19.6328125" style="52" customWidth="1"/>
    <col min="13572" max="13572" width="3.6328125" style="52" customWidth="1"/>
    <col min="13573" max="13580" width="14.36328125" style="52" customWidth="1"/>
    <col min="13581" max="13822" width="9" style="52"/>
    <col min="13823" max="13823" width="3.6328125" style="52" customWidth="1"/>
    <col min="13824" max="13825" width="3.26953125" style="52" customWidth="1"/>
    <col min="13826" max="13826" width="4" style="52" customWidth="1"/>
    <col min="13827" max="13827" width="19.6328125" style="52" customWidth="1"/>
    <col min="13828" max="13828" width="3.6328125" style="52" customWidth="1"/>
    <col min="13829" max="13836" width="14.36328125" style="52" customWidth="1"/>
    <col min="13837" max="14078" width="9" style="52"/>
    <col min="14079" max="14079" width="3.6328125" style="52" customWidth="1"/>
    <col min="14080" max="14081" width="3.26953125" style="52" customWidth="1"/>
    <col min="14082" max="14082" width="4" style="52" customWidth="1"/>
    <col min="14083" max="14083" width="19.6328125" style="52" customWidth="1"/>
    <col min="14084" max="14084" width="3.6328125" style="52" customWidth="1"/>
    <col min="14085" max="14092" width="14.36328125" style="52" customWidth="1"/>
    <col min="14093" max="14334" width="9" style="52"/>
    <col min="14335" max="14335" width="3.6328125" style="52" customWidth="1"/>
    <col min="14336" max="14337" width="3.26953125" style="52" customWidth="1"/>
    <col min="14338" max="14338" width="4" style="52" customWidth="1"/>
    <col min="14339" max="14339" width="19.6328125" style="52" customWidth="1"/>
    <col min="14340" max="14340" width="3.6328125" style="52" customWidth="1"/>
    <col min="14341" max="14348" width="14.36328125" style="52" customWidth="1"/>
    <col min="14349" max="14590" width="9" style="52"/>
    <col min="14591" max="14591" width="3.6328125" style="52" customWidth="1"/>
    <col min="14592" max="14593" width="3.26953125" style="52" customWidth="1"/>
    <col min="14594" max="14594" width="4" style="52" customWidth="1"/>
    <col min="14595" max="14595" width="19.6328125" style="52" customWidth="1"/>
    <col min="14596" max="14596" width="3.6328125" style="52" customWidth="1"/>
    <col min="14597" max="14604" width="14.36328125" style="52" customWidth="1"/>
    <col min="14605" max="14846" width="9" style="52"/>
    <col min="14847" max="14847" width="3.6328125" style="52" customWidth="1"/>
    <col min="14848" max="14849" width="3.26953125" style="52" customWidth="1"/>
    <col min="14850" max="14850" width="4" style="52" customWidth="1"/>
    <col min="14851" max="14851" width="19.6328125" style="52" customWidth="1"/>
    <col min="14852" max="14852" width="3.6328125" style="52" customWidth="1"/>
    <col min="14853" max="14860" width="14.36328125" style="52" customWidth="1"/>
    <col min="14861" max="15102" width="9" style="52"/>
    <col min="15103" max="15103" width="3.6328125" style="52" customWidth="1"/>
    <col min="15104" max="15105" width="3.26953125" style="52" customWidth="1"/>
    <col min="15106" max="15106" width="4" style="52" customWidth="1"/>
    <col min="15107" max="15107" width="19.6328125" style="52" customWidth="1"/>
    <col min="15108" max="15108" width="3.6328125" style="52" customWidth="1"/>
    <col min="15109" max="15116" width="14.36328125" style="52" customWidth="1"/>
    <col min="15117" max="15358" width="9" style="52"/>
    <col min="15359" max="15359" width="3.6328125" style="52" customWidth="1"/>
    <col min="15360" max="15361" width="3.26953125" style="52" customWidth="1"/>
    <col min="15362" max="15362" width="4" style="52" customWidth="1"/>
    <col min="15363" max="15363" width="19.6328125" style="52" customWidth="1"/>
    <col min="15364" max="15364" width="3.6328125" style="52" customWidth="1"/>
    <col min="15365" max="15372" width="14.36328125" style="52" customWidth="1"/>
    <col min="15373" max="15614" width="9" style="52"/>
    <col min="15615" max="15615" width="3.6328125" style="52" customWidth="1"/>
    <col min="15616" max="15617" width="3.26953125" style="52" customWidth="1"/>
    <col min="15618" max="15618" width="4" style="52" customWidth="1"/>
    <col min="15619" max="15619" width="19.6328125" style="52" customWidth="1"/>
    <col min="15620" max="15620" width="3.6328125" style="52" customWidth="1"/>
    <col min="15621" max="15628" width="14.36328125" style="52" customWidth="1"/>
    <col min="15629" max="15870" width="9" style="52"/>
    <col min="15871" max="15871" width="3.6328125" style="52" customWidth="1"/>
    <col min="15872" max="15873" width="3.26953125" style="52" customWidth="1"/>
    <col min="15874" max="15874" width="4" style="52" customWidth="1"/>
    <col min="15875" max="15875" width="19.6328125" style="52" customWidth="1"/>
    <col min="15876" max="15876" width="3.6328125" style="52" customWidth="1"/>
    <col min="15877" max="15884" width="14.36328125" style="52" customWidth="1"/>
    <col min="15885" max="16126" width="9" style="52"/>
    <col min="16127" max="16127" width="3.6328125" style="52" customWidth="1"/>
    <col min="16128" max="16129" width="3.26953125" style="52" customWidth="1"/>
    <col min="16130" max="16130" width="4" style="52" customWidth="1"/>
    <col min="16131" max="16131" width="19.6328125" style="52" customWidth="1"/>
    <col min="16132" max="16132" width="3.6328125" style="52" customWidth="1"/>
    <col min="16133" max="16140" width="14.36328125" style="52" customWidth="1"/>
    <col min="16141" max="16384" width="9" style="52"/>
  </cols>
  <sheetData>
    <row r="1" spans="1:13" ht="19">
      <c r="A1" s="339" t="s">
        <v>477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</row>
    <row r="2" spans="1:13" ht="19">
      <c r="A2" s="339" t="s">
        <v>470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</row>
    <row r="3" spans="1:13" ht="4" customHeight="1">
      <c r="A3" s="340"/>
      <c r="B3" s="340"/>
      <c r="C3" s="340"/>
      <c r="D3" s="340"/>
      <c r="E3" s="340"/>
      <c r="F3" s="340"/>
      <c r="G3" s="340"/>
      <c r="H3" s="340"/>
      <c r="I3" s="340"/>
      <c r="J3" s="340"/>
      <c r="K3" s="340"/>
    </row>
    <row r="4" spans="1:13">
      <c r="A4" s="341" t="s">
        <v>478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</row>
    <row r="5" spans="1:13" ht="4" customHeight="1" thickBot="1"/>
    <row r="6" spans="1:13" ht="14.25" customHeight="1">
      <c r="A6" s="342" t="s">
        <v>471</v>
      </c>
      <c r="B6" s="342"/>
      <c r="C6" s="342"/>
      <c r="D6" s="342"/>
      <c r="E6" s="343"/>
      <c r="F6" s="306" t="s">
        <v>2</v>
      </c>
      <c r="G6" s="306" t="s">
        <v>479</v>
      </c>
      <c r="H6" s="307" t="s">
        <v>480</v>
      </c>
      <c r="I6" s="307" t="s">
        <v>481</v>
      </c>
      <c r="J6" s="307" t="s">
        <v>482</v>
      </c>
      <c r="K6" s="307" t="s">
        <v>483</v>
      </c>
      <c r="L6" s="307" t="s">
        <v>484</v>
      </c>
      <c r="M6" s="308" t="s">
        <v>485</v>
      </c>
    </row>
    <row r="7" spans="1:13" s="26" customFormat="1" ht="25" customHeight="1">
      <c r="A7" s="338" t="s">
        <v>2</v>
      </c>
      <c r="B7" s="338"/>
      <c r="C7" s="338"/>
      <c r="D7" s="338"/>
      <c r="E7" s="338"/>
      <c r="F7" s="309">
        <f>+F8+F15</f>
        <v>24639</v>
      </c>
      <c r="G7" s="309">
        <f t="shared" ref="G7:M7" si="0">+G8+G15</f>
        <v>9731</v>
      </c>
      <c r="H7" s="309">
        <f t="shared" si="0"/>
        <v>9710</v>
      </c>
      <c r="I7" s="309">
        <f t="shared" si="0"/>
        <v>3473</v>
      </c>
      <c r="J7" s="309">
        <f t="shared" si="0"/>
        <v>1113</v>
      </c>
      <c r="K7" s="309">
        <f t="shared" si="0"/>
        <v>397</v>
      </c>
      <c r="L7" s="309">
        <f t="shared" si="0"/>
        <v>143</v>
      </c>
      <c r="M7" s="309">
        <f t="shared" si="0"/>
        <v>72</v>
      </c>
    </row>
    <row r="8" spans="1:13" s="26" customFormat="1" ht="25" customHeight="1">
      <c r="A8" s="346" t="s">
        <v>472</v>
      </c>
      <c r="B8" s="346"/>
      <c r="C8" s="346"/>
      <c r="D8" s="346"/>
      <c r="E8" s="346"/>
      <c r="F8" s="309">
        <v>24569</v>
      </c>
      <c r="G8" s="309">
        <v>9688</v>
      </c>
      <c r="H8" s="309">
        <v>9690</v>
      </c>
      <c r="I8" s="309">
        <v>3472</v>
      </c>
      <c r="J8" s="309">
        <v>1111</v>
      </c>
      <c r="K8" s="309">
        <v>393</v>
      </c>
      <c r="L8" s="309">
        <v>143</v>
      </c>
      <c r="M8" s="309">
        <v>72</v>
      </c>
    </row>
    <row r="9" spans="1:13" ht="24" customHeight="1">
      <c r="A9" s="259"/>
      <c r="B9" s="347" t="s">
        <v>26</v>
      </c>
      <c r="C9" s="347"/>
      <c r="D9" s="347"/>
      <c r="E9" s="347"/>
      <c r="F9" s="310">
        <v>24367</v>
      </c>
      <c r="G9" s="310">
        <v>9555</v>
      </c>
      <c r="H9" s="310">
        <v>9638</v>
      </c>
      <c r="I9" s="310">
        <v>3460</v>
      </c>
      <c r="J9" s="310">
        <v>1109</v>
      </c>
      <c r="K9" s="310">
        <v>390</v>
      </c>
      <c r="L9" s="310">
        <v>143</v>
      </c>
      <c r="M9" s="310">
        <v>72</v>
      </c>
    </row>
    <row r="10" spans="1:13" ht="24" customHeight="1">
      <c r="A10" s="259"/>
      <c r="B10" s="259"/>
      <c r="C10" s="347" t="s">
        <v>27</v>
      </c>
      <c r="D10" s="347"/>
      <c r="E10" s="347"/>
      <c r="F10" s="310">
        <v>15213</v>
      </c>
      <c r="G10" s="310">
        <v>4184</v>
      </c>
      <c r="H10" s="310">
        <v>6767</v>
      </c>
      <c r="I10" s="310">
        <v>2772</v>
      </c>
      <c r="J10" s="310">
        <v>941</v>
      </c>
      <c r="K10" s="310">
        <v>351</v>
      </c>
      <c r="L10" s="310">
        <v>135</v>
      </c>
      <c r="M10" s="310">
        <v>63</v>
      </c>
    </row>
    <row r="11" spans="1:13" ht="25" customHeight="1">
      <c r="A11" s="259"/>
      <c r="B11" s="259"/>
      <c r="C11" s="348" t="s">
        <v>473</v>
      </c>
      <c r="D11" s="347"/>
      <c r="E11" s="347"/>
      <c r="F11" s="310">
        <v>2720</v>
      </c>
      <c r="G11" s="310">
        <v>1303</v>
      </c>
      <c r="H11" s="310">
        <v>1147</v>
      </c>
      <c r="I11" s="310">
        <v>227</v>
      </c>
      <c r="J11" s="310">
        <v>36</v>
      </c>
      <c r="K11" s="310">
        <v>6</v>
      </c>
      <c r="L11" s="311">
        <v>0</v>
      </c>
      <c r="M11" s="310">
        <v>1</v>
      </c>
    </row>
    <row r="12" spans="1:13" ht="24" customHeight="1">
      <c r="A12" s="259"/>
      <c r="B12" s="259"/>
      <c r="C12" s="347" t="s">
        <v>29</v>
      </c>
      <c r="D12" s="347"/>
      <c r="E12" s="347"/>
      <c r="F12" s="310">
        <v>6381</v>
      </c>
      <c r="G12" s="310">
        <v>4036</v>
      </c>
      <c r="H12" s="310">
        <v>1706</v>
      </c>
      <c r="I12" s="310">
        <v>460</v>
      </c>
      <c r="J12" s="310">
        <v>132</v>
      </c>
      <c r="K12" s="310">
        <v>31</v>
      </c>
      <c r="L12" s="310">
        <v>8</v>
      </c>
      <c r="M12" s="310">
        <v>8</v>
      </c>
    </row>
    <row r="13" spans="1:13" ht="24" customHeight="1">
      <c r="A13" s="259"/>
      <c r="B13" s="259"/>
      <c r="C13" s="347" t="s">
        <v>30</v>
      </c>
      <c r="D13" s="347"/>
      <c r="E13" s="347"/>
      <c r="F13" s="310">
        <v>53</v>
      </c>
      <c r="G13" s="310">
        <v>32</v>
      </c>
      <c r="H13" s="310">
        <v>18</v>
      </c>
      <c r="I13" s="310">
        <v>1</v>
      </c>
      <c r="J13" s="311">
        <v>0</v>
      </c>
      <c r="K13" s="310">
        <v>2</v>
      </c>
      <c r="L13" s="311">
        <v>0</v>
      </c>
      <c r="M13" s="311">
        <v>0</v>
      </c>
    </row>
    <row r="14" spans="1:13" ht="24" customHeight="1">
      <c r="A14" s="302"/>
      <c r="B14" s="344" t="s">
        <v>31</v>
      </c>
      <c r="C14" s="344"/>
      <c r="D14" s="344"/>
      <c r="E14" s="344"/>
      <c r="F14" s="312">
        <v>202</v>
      </c>
      <c r="G14" s="312">
        <v>133</v>
      </c>
      <c r="H14" s="312">
        <v>52</v>
      </c>
      <c r="I14" s="312">
        <v>12</v>
      </c>
      <c r="J14" s="312">
        <v>2</v>
      </c>
      <c r="K14" s="312">
        <v>3</v>
      </c>
      <c r="L14" s="313">
        <v>0</v>
      </c>
      <c r="M14" s="313">
        <v>0</v>
      </c>
    </row>
    <row r="15" spans="1:13" ht="25" customHeight="1" thickBot="1">
      <c r="A15" s="345" t="s">
        <v>474</v>
      </c>
      <c r="B15" s="345"/>
      <c r="C15" s="345"/>
      <c r="D15" s="345"/>
      <c r="E15" s="345"/>
      <c r="F15" s="314">
        <v>70</v>
      </c>
      <c r="G15" s="314">
        <v>43</v>
      </c>
      <c r="H15" s="314">
        <v>20</v>
      </c>
      <c r="I15" s="314">
        <v>1</v>
      </c>
      <c r="J15" s="314">
        <v>2</v>
      </c>
      <c r="K15" s="314">
        <v>4</v>
      </c>
      <c r="L15" s="315">
        <v>0</v>
      </c>
      <c r="M15" s="315">
        <v>0</v>
      </c>
    </row>
    <row r="16" spans="1:13" ht="5.5" customHeight="1"/>
    <row r="17" spans="2:9">
      <c r="B17" s="316" t="s">
        <v>246</v>
      </c>
    </row>
    <row r="22" spans="2:9">
      <c r="I22" s="11"/>
    </row>
  </sheetData>
  <mergeCells count="14">
    <mergeCell ref="B14:E14"/>
    <mergeCell ref="A15:E15"/>
    <mergeCell ref="A8:E8"/>
    <mergeCell ref="B9:E9"/>
    <mergeCell ref="C10:E10"/>
    <mergeCell ref="C11:E11"/>
    <mergeCell ref="C12:E12"/>
    <mergeCell ref="C13:E13"/>
    <mergeCell ref="A7:E7"/>
    <mergeCell ref="A1:M1"/>
    <mergeCell ref="A2:M2"/>
    <mergeCell ref="A3:K3"/>
    <mergeCell ref="A4:M4"/>
    <mergeCell ref="A6:E6"/>
  </mergeCells>
  <phoneticPr fontId="4"/>
  <pageMargins left="0.78740157480314965" right="0.39370078740157483" top="0.78740157480314965" bottom="0.39370078740157483" header="0.51181102362204722" footer="0.31496062992125984"/>
  <pageSetup paperSize="9" firstPageNumber="59" orientation="portrait" useFirstPageNumber="1" r:id="rId1"/>
  <headerFooter alignWithMargins="0">
    <oddHeader>&amp;R〔３〕国勢調査</oddHeader>
    <oddFooter xml:space="preserve">&amp;C&amp;P </oddFooter>
    <evenHeader>&amp;L&amp;P　〔3〕国勢調査</even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73"/>
  <sheetViews>
    <sheetView view="pageBreakPreview" zoomScaleNormal="100" zoomScaleSheetLayoutView="100" workbookViewId="0">
      <selection activeCell="P65" sqref="P65"/>
    </sheetView>
  </sheetViews>
  <sheetFormatPr defaultColWidth="9" defaultRowHeight="12"/>
  <cols>
    <col min="1" max="2" width="2.453125" style="52" customWidth="1"/>
    <col min="3" max="4" width="2.26953125" style="52" customWidth="1"/>
    <col min="5" max="5" width="9.7265625" style="52" customWidth="1"/>
    <col min="6" max="8" width="8" style="52" customWidth="1"/>
    <col min="9" max="11" width="2.26953125" style="52" customWidth="1"/>
    <col min="12" max="12" width="2.6328125" style="52" customWidth="1"/>
    <col min="13" max="13" width="9.7265625" style="52" customWidth="1"/>
    <col min="14" max="16" width="8" style="52" customWidth="1"/>
    <col min="17" max="18" width="9" style="52"/>
    <col min="19" max="19" width="7.08984375" style="52" customWidth="1"/>
    <col min="20" max="16384" width="9" style="52"/>
  </cols>
  <sheetData>
    <row r="1" spans="1:16" ht="16.5">
      <c r="A1" s="535" t="s">
        <v>507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</row>
    <row r="2" spans="1:16" ht="11.25" customHeight="1" thickBot="1">
      <c r="A2" s="517" t="s">
        <v>508</v>
      </c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7"/>
    </row>
    <row r="3" spans="1:16" s="47" customFormat="1" ht="12" customHeight="1">
      <c r="A3" s="555" t="s">
        <v>111</v>
      </c>
      <c r="B3" s="555"/>
      <c r="C3" s="555"/>
      <c r="D3" s="555"/>
      <c r="E3" s="556"/>
      <c r="F3" s="45" t="s">
        <v>112</v>
      </c>
      <c r="G3" s="45" t="s">
        <v>113</v>
      </c>
      <c r="H3" s="46" t="s">
        <v>114</v>
      </c>
      <c r="I3" s="557" t="s">
        <v>111</v>
      </c>
      <c r="J3" s="555"/>
      <c r="K3" s="555"/>
      <c r="L3" s="555"/>
      <c r="M3" s="556"/>
      <c r="N3" s="187" t="s">
        <v>112</v>
      </c>
      <c r="O3" s="45" t="s">
        <v>113</v>
      </c>
      <c r="P3" s="186" t="s">
        <v>114</v>
      </c>
    </row>
    <row r="4" spans="1:16" ht="12" customHeight="1">
      <c r="A4" s="549" t="s">
        <v>203</v>
      </c>
      <c r="B4" s="549"/>
      <c r="C4" s="549"/>
      <c r="D4" s="549"/>
      <c r="E4" s="550"/>
      <c r="F4" s="67">
        <v>64401</v>
      </c>
      <c r="G4" s="67">
        <v>62628</v>
      </c>
      <c r="H4" s="273">
        <v>1773</v>
      </c>
      <c r="I4" s="274"/>
      <c r="J4" s="275"/>
      <c r="K4" s="275"/>
      <c r="L4" s="553" t="s">
        <v>205</v>
      </c>
      <c r="M4" s="554"/>
      <c r="N4" s="276">
        <v>23</v>
      </c>
      <c r="O4" s="276">
        <v>23</v>
      </c>
      <c r="P4" s="277">
        <v>0</v>
      </c>
    </row>
    <row r="5" spans="1:16" ht="12" customHeight="1">
      <c r="A5" s="185"/>
      <c r="B5" s="533" t="s">
        <v>204</v>
      </c>
      <c r="C5" s="533"/>
      <c r="D5" s="533"/>
      <c r="E5" s="534"/>
      <c r="F5" s="67">
        <f>+F6+F7</f>
        <v>20808</v>
      </c>
      <c r="G5" s="67">
        <f>+G6+G7</f>
        <v>20016</v>
      </c>
      <c r="H5" s="273">
        <f>+H6+H7</f>
        <v>792</v>
      </c>
      <c r="I5" s="274"/>
      <c r="J5" s="275"/>
      <c r="K5" s="275"/>
      <c r="L5" s="541" t="s">
        <v>206</v>
      </c>
      <c r="M5" s="542"/>
      <c r="N5" s="278">
        <v>63</v>
      </c>
      <c r="O5" s="279">
        <v>62</v>
      </c>
      <c r="P5" s="266">
        <v>1</v>
      </c>
    </row>
    <row r="6" spans="1:16" ht="12" customHeight="1">
      <c r="A6" s="171"/>
      <c r="B6" s="171"/>
      <c r="C6" s="519" t="s">
        <v>119</v>
      </c>
      <c r="D6" s="519"/>
      <c r="E6" s="520"/>
      <c r="F6" s="37">
        <v>3598</v>
      </c>
      <c r="G6" s="37">
        <v>3598</v>
      </c>
      <c r="H6" s="260">
        <v>0</v>
      </c>
      <c r="I6" s="274"/>
      <c r="J6" s="275"/>
      <c r="K6" s="275"/>
      <c r="L6" s="541" t="s">
        <v>208</v>
      </c>
      <c r="M6" s="542"/>
      <c r="N6" s="278">
        <v>1269</v>
      </c>
      <c r="O6" s="280">
        <v>1238</v>
      </c>
      <c r="P6" s="280">
        <v>31</v>
      </c>
    </row>
    <row r="7" spans="1:16" ht="12" customHeight="1">
      <c r="A7" s="171"/>
      <c r="B7" s="171"/>
      <c r="C7" s="519" t="s">
        <v>121</v>
      </c>
      <c r="D7" s="519"/>
      <c r="E7" s="520"/>
      <c r="F7" s="37">
        <v>17210</v>
      </c>
      <c r="G7" s="37">
        <v>16418</v>
      </c>
      <c r="H7" s="280">
        <v>792</v>
      </c>
      <c r="I7" s="274"/>
      <c r="J7" s="275"/>
      <c r="K7" s="275"/>
      <c r="L7" s="541" t="s">
        <v>133</v>
      </c>
      <c r="M7" s="542"/>
      <c r="N7" s="278">
        <v>12</v>
      </c>
      <c r="O7" s="280">
        <v>12</v>
      </c>
      <c r="P7" s="260">
        <v>0</v>
      </c>
    </row>
    <row r="8" spans="1:16" ht="12" customHeight="1">
      <c r="A8" s="185"/>
      <c r="B8" s="533" t="s">
        <v>207</v>
      </c>
      <c r="C8" s="533"/>
      <c r="D8" s="533"/>
      <c r="E8" s="534"/>
      <c r="F8" s="68">
        <f>+F9+N22</f>
        <v>39433</v>
      </c>
      <c r="G8" s="68">
        <f>+G9+O22</f>
        <v>38767</v>
      </c>
      <c r="H8" s="281">
        <f>+H9+P22</f>
        <v>666</v>
      </c>
      <c r="I8" s="274"/>
      <c r="J8" s="275"/>
      <c r="K8" s="275"/>
      <c r="L8" s="541" t="s">
        <v>209</v>
      </c>
      <c r="M8" s="542"/>
      <c r="N8" s="278">
        <v>1110</v>
      </c>
      <c r="O8" s="280">
        <v>1081</v>
      </c>
      <c r="P8" s="260">
        <v>29</v>
      </c>
    </row>
    <row r="9" spans="1:16" ht="12" customHeight="1">
      <c r="A9" s="171"/>
      <c r="B9" s="171"/>
      <c r="C9" s="528" t="s">
        <v>125</v>
      </c>
      <c r="D9" s="528"/>
      <c r="E9" s="529"/>
      <c r="F9" s="72">
        <f>SUM(F10,F35,F43:F64,N4:N21)</f>
        <v>33862</v>
      </c>
      <c r="G9" s="68">
        <f>SUM(G10,G35,G43:G64,O4:O21)</f>
        <v>33226</v>
      </c>
      <c r="H9" s="281">
        <f>SUM(H10,H35,H43:H64,P4:P21)</f>
        <v>636</v>
      </c>
      <c r="I9" s="274"/>
      <c r="J9" s="275"/>
      <c r="K9" s="275"/>
      <c r="L9" s="541" t="s">
        <v>210</v>
      </c>
      <c r="M9" s="542"/>
      <c r="N9" s="278">
        <v>911</v>
      </c>
      <c r="O9" s="280">
        <v>900</v>
      </c>
      <c r="P9" s="280">
        <v>11</v>
      </c>
    </row>
    <row r="10" spans="1:16" ht="12" customHeight="1">
      <c r="A10" s="171"/>
      <c r="B10" s="171"/>
      <c r="C10" s="182"/>
      <c r="D10" s="519" t="s">
        <v>127</v>
      </c>
      <c r="E10" s="520"/>
      <c r="F10" s="40">
        <v>7149</v>
      </c>
      <c r="G10" s="39">
        <v>7016</v>
      </c>
      <c r="H10" s="260">
        <v>133</v>
      </c>
      <c r="I10" s="274"/>
      <c r="J10" s="275"/>
      <c r="K10" s="275"/>
      <c r="L10" s="541" t="s">
        <v>211</v>
      </c>
      <c r="M10" s="542"/>
      <c r="N10" s="278">
        <v>25</v>
      </c>
      <c r="O10" s="280">
        <v>24</v>
      </c>
      <c r="P10" s="260">
        <v>1</v>
      </c>
    </row>
    <row r="11" spans="1:16" ht="12" customHeight="1">
      <c r="A11" s="171"/>
      <c r="B11" s="171"/>
      <c r="C11" s="182"/>
      <c r="D11" s="171"/>
      <c r="E11" s="182" t="s">
        <v>128</v>
      </c>
      <c r="F11" s="40">
        <v>535</v>
      </c>
      <c r="G11" s="39">
        <v>529</v>
      </c>
      <c r="H11" s="260">
        <v>6</v>
      </c>
      <c r="I11" s="274"/>
      <c r="J11" s="275"/>
      <c r="K11" s="275"/>
      <c r="L11" s="541" t="s">
        <v>212</v>
      </c>
      <c r="M11" s="542"/>
      <c r="N11" s="278">
        <v>12</v>
      </c>
      <c r="O11" s="280">
        <v>12</v>
      </c>
      <c r="P11" s="280">
        <v>0</v>
      </c>
    </row>
    <row r="12" spans="1:16" ht="12" customHeight="1">
      <c r="A12" s="171"/>
      <c r="B12" s="171"/>
      <c r="C12" s="182"/>
      <c r="D12" s="171"/>
      <c r="E12" s="182" t="s">
        <v>130</v>
      </c>
      <c r="F12" s="40">
        <v>141</v>
      </c>
      <c r="G12" s="39">
        <v>140</v>
      </c>
      <c r="H12" s="260">
        <v>1</v>
      </c>
      <c r="I12" s="274"/>
      <c r="J12" s="275"/>
      <c r="K12" s="275"/>
      <c r="L12" s="541" t="s">
        <v>143</v>
      </c>
      <c r="M12" s="542"/>
      <c r="N12" s="278">
        <v>70</v>
      </c>
      <c r="O12" s="280">
        <v>70</v>
      </c>
      <c r="P12" s="260">
        <v>0</v>
      </c>
    </row>
    <row r="13" spans="1:16" ht="12" customHeight="1">
      <c r="A13" s="171"/>
      <c r="B13" s="171"/>
      <c r="C13" s="182"/>
      <c r="D13" s="171"/>
      <c r="E13" s="182" t="s">
        <v>132</v>
      </c>
      <c r="F13" s="40">
        <v>80</v>
      </c>
      <c r="G13" s="39">
        <v>79</v>
      </c>
      <c r="H13" s="260">
        <v>1</v>
      </c>
      <c r="I13" s="274"/>
      <c r="J13" s="275"/>
      <c r="K13" s="275"/>
      <c r="L13" s="541" t="s">
        <v>145</v>
      </c>
      <c r="M13" s="542"/>
      <c r="N13" s="278">
        <v>22</v>
      </c>
      <c r="O13" s="280">
        <v>22</v>
      </c>
      <c r="P13" s="260">
        <v>0</v>
      </c>
    </row>
    <row r="14" spans="1:16" ht="12" customHeight="1">
      <c r="A14" s="171"/>
      <c r="B14" s="171"/>
      <c r="C14" s="182"/>
      <c r="D14" s="171"/>
      <c r="E14" s="182" t="s">
        <v>134</v>
      </c>
      <c r="F14" s="40">
        <v>134</v>
      </c>
      <c r="G14" s="39">
        <v>133</v>
      </c>
      <c r="H14" s="260">
        <v>1</v>
      </c>
      <c r="I14" s="274"/>
      <c r="J14" s="275"/>
      <c r="K14" s="275"/>
      <c r="L14" s="541" t="s">
        <v>147</v>
      </c>
      <c r="M14" s="542"/>
      <c r="N14" s="278">
        <v>6</v>
      </c>
      <c r="O14" s="280">
        <v>6</v>
      </c>
      <c r="P14" s="260">
        <v>0</v>
      </c>
    </row>
    <row r="15" spans="1:16" ht="12" customHeight="1">
      <c r="A15" s="171"/>
      <c r="B15" s="171"/>
      <c r="C15" s="182"/>
      <c r="D15" s="171"/>
      <c r="E15" s="182" t="s">
        <v>136</v>
      </c>
      <c r="F15" s="40">
        <v>75</v>
      </c>
      <c r="G15" s="39">
        <v>75</v>
      </c>
      <c r="H15" s="260">
        <v>0</v>
      </c>
      <c r="I15" s="274"/>
      <c r="J15" s="275"/>
      <c r="K15" s="275"/>
      <c r="L15" s="541" t="s">
        <v>149</v>
      </c>
      <c r="M15" s="542"/>
      <c r="N15" s="278">
        <v>4</v>
      </c>
      <c r="O15" s="280">
        <v>4</v>
      </c>
      <c r="P15" s="260">
        <v>0</v>
      </c>
    </row>
    <row r="16" spans="1:16" ht="12" customHeight="1">
      <c r="A16" s="171"/>
      <c r="B16" s="171"/>
      <c r="C16" s="182"/>
      <c r="D16" s="171"/>
      <c r="E16" s="182" t="s">
        <v>138</v>
      </c>
      <c r="F16" s="40">
        <v>63</v>
      </c>
      <c r="G16" s="39">
        <v>61</v>
      </c>
      <c r="H16" s="260">
        <v>2</v>
      </c>
      <c r="I16" s="274"/>
      <c r="J16" s="275"/>
      <c r="K16" s="275"/>
      <c r="L16" s="541" t="s">
        <v>151</v>
      </c>
      <c r="M16" s="542"/>
      <c r="N16" s="278">
        <v>17</v>
      </c>
      <c r="O16" s="280">
        <v>17</v>
      </c>
      <c r="P16" s="260">
        <v>0</v>
      </c>
    </row>
    <row r="17" spans="1:16" ht="12" customHeight="1">
      <c r="A17" s="171"/>
      <c r="B17" s="171"/>
      <c r="C17" s="182"/>
      <c r="D17" s="171"/>
      <c r="E17" s="182" t="s">
        <v>140</v>
      </c>
      <c r="F17" s="40">
        <v>150</v>
      </c>
      <c r="G17" s="39">
        <v>150</v>
      </c>
      <c r="H17" s="260">
        <v>0</v>
      </c>
      <c r="I17" s="274"/>
      <c r="J17" s="275"/>
      <c r="K17" s="275"/>
      <c r="L17" s="541" t="s">
        <v>153</v>
      </c>
      <c r="M17" s="542"/>
      <c r="N17" s="278">
        <v>3</v>
      </c>
      <c r="O17" s="280">
        <v>3</v>
      </c>
      <c r="P17" s="260">
        <v>0</v>
      </c>
    </row>
    <row r="18" spans="1:16" ht="12" customHeight="1">
      <c r="A18" s="171"/>
      <c r="B18" s="171"/>
      <c r="C18" s="182"/>
      <c r="D18" s="171"/>
      <c r="E18" s="182" t="s">
        <v>142</v>
      </c>
      <c r="F18" s="40">
        <v>59</v>
      </c>
      <c r="G18" s="39">
        <v>59</v>
      </c>
      <c r="H18" s="260">
        <v>0</v>
      </c>
      <c r="I18" s="274"/>
      <c r="J18" s="275"/>
      <c r="K18" s="275"/>
      <c r="L18" s="541" t="s">
        <v>213</v>
      </c>
      <c r="M18" s="542"/>
      <c r="N18" s="278">
        <v>2</v>
      </c>
      <c r="O18" s="280">
        <v>2</v>
      </c>
      <c r="P18" s="260">
        <v>0</v>
      </c>
    </row>
    <row r="19" spans="1:16" ht="12" customHeight="1">
      <c r="A19" s="171"/>
      <c r="B19" s="171"/>
      <c r="C19" s="182"/>
      <c r="D19" s="171"/>
      <c r="E19" s="182" t="s">
        <v>144</v>
      </c>
      <c r="F19" s="40">
        <v>105</v>
      </c>
      <c r="G19" s="39">
        <v>105</v>
      </c>
      <c r="H19" s="260">
        <v>0</v>
      </c>
      <c r="I19" s="274"/>
      <c r="J19" s="275"/>
      <c r="K19" s="275"/>
      <c r="L19" s="541" t="s">
        <v>214</v>
      </c>
      <c r="M19" s="542"/>
      <c r="N19" s="278">
        <v>12</v>
      </c>
      <c r="O19" s="280">
        <v>12</v>
      </c>
      <c r="P19" s="260">
        <v>0</v>
      </c>
    </row>
    <row r="20" spans="1:16" ht="12" customHeight="1">
      <c r="A20" s="171"/>
      <c r="B20" s="171"/>
      <c r="C20" s="182"/>
      <c r="D20" s="171"/>
      <c r="E20" s="182" t="s">
        <v>146</v>
      </c>
      <c r="F20" s="40">
        <v>342</v>
      </c>
      <c r="G20" s="39">
        <v>338</v>
      </c>
      <c r="H20" s="260">
        <v>4</v>
      </c>
      <c r="I20" s="274"/>
      <c r="J20" s="275"/>
      <c r="K20" s="275"/>
      <c r="L20" s="541" t="s">
        <v>155</v>
      </c>
      <c r="M20" s="542"/>
      <c r="N20" s="278">
        <v>11</v>
      </c>
      <c r="O20" s="280">
        <v>11</v>
      </c>
      <c r="P20" s="260">
        <v>0</v>
      </c>
    </row>
    <row r="21" spans="1:16" ht="12" customHeight="1">
      <c r="A21" s="171"/>
      <c r="B21" s="171"/>
      <c r="C21" s="182"/>
      <c r="D21" s="171"/>
      <c r="E21" s="182" t="s">
        <v>148</v>
      </c>
      <c r="F21" s="40">
        <v>161</v>
      </c>
      <c r="G21" s="39">
        <v>161</v>
      </c>
      <c r="H21" s="260">
        <v>0</v>
      </c>
      <c r="I21" s="274"/>
      <c r="J21" s="275"/>
      <c r="K21" s="275"/>
      <c r="L21" s="541" t="s">
        <v>157</v>
      </c>
      <c r="M21" s="542"/>
      <c r="N21" s="278">
        <v>3</v>
      </c>
      <c r="O21" s="280">
        <v>3</v>
      </c>
      <c r="P21" s="260">
        <v>0</v>
      </c>
    </row>
    <row r="22" spans="1:16" ht="12" customHeight="1">
      <c r="A22" s="171"/>
      <c r="B22" s="171"/>
      <c r="C22" s="182"/>
      <c r="D22" s="171"/>
      <c r="E22" s="182" t="s">
        <v>150</v>
      </c>
      <c r="F22" s="40">
        <v>107</v>
      </c>
      <c r="G22" s="39">
        <v>106</v>
      </c>
      <c r="H22" s="260">
        <v>1</v>
      </c>
      <c r="I22" s="274"/>
      <c r="J22" s="275"/>
      <c r="K22" s="551" t="s">
        <v>215</v>
      </c>
      <c r="L22" s="551"/>
      <c r="M22" s="552"/>
      <c r="N22" s="282">
        <f>SUM(N23:N59)</f>
        <v>5571</v>
      </c>
      <c r="O22" s="273">
        <f>SUM(O23:O59)</f>
        <v>5541</v>
      </c>
      <c r="P22" s="281">
        <f>SUM(P23:P59)</f>
        <v>30</v>
      </c>
    </row>
    <row r="23" spans="1:16" ht="12" customHeight="1">
      <c r="A23" s="171"/>
      <c r="B23" s="171"/>
      <c r="C23" s="182"/>
      <c r="D23" s="171"/>
      <c r="E23" s="182" t="s">
        <v>152</v>
      </c>
      <c r="F23" s="40">
        <v>826</v>
      </c>
      <c r="G23" s="39">
        <v>800</v>
      </c>
      <c r="H23" s="260">
        <v>26</v>
      </c>
      <c r="I23" s="274"/>
      <c r="J23" s="275"/>
      <c r="K23" s="275"/>
      <c r="L23" s="541" t="s">
        <v>216</v>
      </c>
      <c r="M23" s="542"/>
      <c r="N23" s="278">
        <v>2</v>
      </c>
      <c r="O23" s="280">
        <v>2</v>
      </c>
      <c r="P23" s="260">
        <v>0</v>
      </c>
    </row>
    <row r="24" spans="1:16" ht="12" customHeight="1">
      <c r="A24" s="171"/>
      <c r="B24" s="171"/>
      <c r="C24" s="182"/>
      <c r="D24" s="171"/>
      <c r="E24" s="182" t="s">
        <v>154</v>
      </c>
      <c r="F24" s="40">
        <v>1208</v>
      </c>
      <c r="G24" s="39">
        <v>1184</v>
      </c>
      <c r="H24" s="260">
        <v>24</v>
      </c>
      <c r="I24" s="274"/>
      <c r="J24" s="275"/>
      <c r="K24" s="275"/>
      <c r="L24" s="541" t="s">
        <v>454</v>
      </c>
      <c r="M24" s="542"/>
      <c r="N24" s="278">
        <v>1</v>
      </c>
      <c r="O24" s="280">
        <v>1</v>
      </c>
      <c r="P24" s="260">
        <v>0</v>
      </c>
    </row>
    <row r="25" spans="1:16" ht="12" customHeight="1">
      <c r="A25" s="171"/>
      <c r="B25" s="171"/>
      <c r="C25" s="182"/>
      <c r="D25" s="171"/>
      <c r="E25" s="182" t="s">
        <v>156</v>
      </c>
      <c r="F25" s="40">
        <v>182</v>
      </c>
      <c r="G25" s="39">
        <v>182</v>
      </c>
      <c r="H25" s="260">
        <v>0</v>
      </c>
      <c r="I25" s="283"/>
      <c r="J25" s="275"/>
      <c r="K25" s="275"/>
      <c r="L25" s="541" t="s">
        <v>217</v>
      </c>
      <c r="M25" s="542"/>
      <c r="N25" s="278">
        <v>1</v>
      </c>
      <c r="O25" s="280">
        <v>1</v>
      </c>
      <c r="P25" s="260">
        <v>0</v>
      </c>
    </row>
    <row r="26" spans="1:16" ht="12" customHeight="1">
      <c r="A26" s="171"/>
      <c r="B26" s="171"/>
      <c r="C26" s="182"/>
      <c r="D26" s="171"/>
      <c r="E26" s="182" t="s">
        <v>158</v>
      </c>
      <c r="F26" s="40">
        <v>144</v>
      </c>
      <c r="G26" s="39">
        <v>143</v>
      </c>
      <c r="H26" s="260">
        <v>1</v>
      </c>
      <c r="I26" s="274"/>
      <c r="J26" s="275"/>
      <c r="K26" s="275"/>
      <c r="L26" s="541" t="s">
        <v>273</v>
      </c>
      <c r="M26" s="542"/>
      <c r="N26" s="261">
        <v>1</v>
      </c>
      <c r="O26" s="260">
        <v>1</v>
      </c>
      <c r="P26" s="284">
        <v>0</v>
      </c>
    </row>
    <row r="27" spans="1:16" ht="12" customHeight="1">
      <c r="A27" s="171"/>
      <c r="B27" s="171"/>
      <c r="C27" s="182"/>
      <c r="D27" s="171"/>
      <c r="E27" s="182" t="s">
        <v>160</v>
      </c>
      <c r="F27" s="40">
        <v>136</v>
      </c>
      <c r="G27" s="39">
        <v>136</v>
      </c>
      <c r="H27" s="260">
        <v>0</v>
      </c>
      <c r="I27" s="274"/>
      <c r="J27" s="275"/>
      <c r="K27" s="275"/>
      <c r="L27" s="541" t="s">
        <v>328</v>
      </c>
      <c r="M27" s="542"/>
      <c r="N27" s="261">
        <v>1</v>
      </c>
      <c r="O27" s="260">
        <v>1</v>
      </c>
      <c r="P27" s="260">
        <v>0</v>
      </c>
    </row>
    <row r="28" spans="1:16" ht="12" customHeight="1">
      <c r="A28" s="171"/>
      <c r="B28" s="171"/>
      <c r="C28" s="182"/>
      <c r="D28" s="171"/>
      <c r="E28" s="182" t="s">
        <v>161</v>
      </c>
      <c r="F28" s="40">
        <v>48</v>
      </c>
      <c r="G28" s="39">
        <v>48</v>
      </c>
      <c r="H28" s="260">
        <v>0</v>
      </c>
      <c r="I28" s="274"/>
      <c r="J28" s="275"/>
      <c r="K28" s="275"/>
      <c r="L28" s="541" t="s">
        <v>330</v>
      </c>
      <c r="M28" s="542"/>
      <c r="N28" s="278">
        <v>2</v>
      </c>
      <c r="O28" s="280">
        <v>2</v>
      </c>
      <c r="P28" s="260">
        <v>0</v>
      </c>
    </row>
    <row r="29" spans="1:16" ht="12" customHeight="1">
      <c r="A29" s="171"/>
      <c r="B29" s="171"/>
      <c r="C29" s="182"/>
      <c r="D29" s="171"/>
      <c r="E29" s="182" t="s">
        <v>162</v>
      </c>
      <c r="F29" s="40">
        <v>388</v>
      </c>
      <c r="G29" s="39">
        <v>386</v>
      </c>
      <c r="H29" s="260">
        <v>2</v>
      </c>
      <c r="I29" s="274"/>
      <c r="J29" s="275"/>
      <c r="K29" s="275"/>
      <c r="L29" s="541" t="s">
        <v>332</v>
      </c>
      <c r="M29" s="542"/>
      <c r="N29" s="278">
        <v>5</v>
      </c>
      <c r="O29" s="280">
        <v>5</v>
      </c>
      <c r="P29" s="260">
        <v>0</v>
      </c>
    </row>
    <row r="30" spans="1:16" ht="12" customHeight="1">
      <c r="A30" s="171"/>
      <c r="B30" s="171"/>
      <c r="C30" s="182"/>
      <c r="D30" s="171"/>
      <c r="E30" s="182" t="s">
        <v>163</v>
      </c>
      <c r="F30" s="40">
        <v>1222</v>
      </c>
      <c r="G30" s="39">
        <v>1162</v>
      </c>
      <c r="H30" s="260">
        <v>60</v>
      </c>
      <c r="I30" s="274"/>
      <c r="J30" s="285"/>
      <c r="K30" s="285"/>
      <c r="L30" s="541" t="s">
        <v>334</v>
      </c>
      <c r="M30" s="542"/>
      <c r="N30" s="278">
        <v>8</v>
      </c>
      <c r="O30" s="280">
        <v>8</v>
      </c>
      <c r="P30" s="260">
        <v>0</v>
      </c>
    </row>
    <row r="31" spans="1:16" ht="12" customHeight="1">
      <c r="A31" s="171"/>
      <c r="B31" s="171"/>
      <c r="C31" s="182"/>
      <c r="D31" s="171"/>
      <c r="E31" s="182" t="s">
        <v>165</v>
      </c>
      <c r="F31" s="40">
        <v>89</v>
      </c>
      <c r="G31" s="39">
        <v>88</v>
      </c>
      <c r="H31" s="260">
        <v>1</v>
      </c>
      <c r="I31" s="274"/>
      <c r="J31" s="275"/>
      <c r="K31" s="275"/>
      <c r="L31" s="541" t="s">
        <v>277</v>
      </c>
      <c r="M31" s="542"/>
      <c r="N31" s="278">
        <v>10</v>
      </c>
      <c r="O31" s="280">
        <v>10</v>
      </c>
      <c r="P31" s="260">
        <v>0</v>
      </c>
    </row>
    <row r="32" spans="1:16" ht="12" customHeight="1">
      <c r="A32" s="171"/>
      <c r="B32" s="171"/>
      <c r="C32" s="182"/>
      <c r="D32" s="171"/>
      <c r="E32" s="182" t="s">
        <v>166</v>
      </c>
      <c r="F32" s="40">
        <v>223</v>
      </c>
      <c r="G32" s="39">
        <v>222</v>
      </c>
      <c r="H32" s="260">
        <v>1</v>
      </c>
      <c r="I32" s="274"/>
      <c r="J32" s="286"/>
      <c r="K32" s="286"/>
      <c r="L32" s="541" t="s">
        <v>340</v>
      </c>
      <c r="M32" s="542"/>
      <c r="N32" s="278">
        <v>28</v>
      </c>
      <c r="O32" s="280">
        <v>28</v>
      </c>
      <c r="P32" s="260">
        <v>0</v>
      </c>
    </row>
    <row r="33" spans="1:16" ht="12" customHeight="1">
      <c r="A33" s="171"/>
      <c r="B33" s="171"/>
      <c r="C33" s="182"/>
      <c r="D33" s="171"/>
      <c r="E33" s="182" t="s">
        <v>167</v>
      </c>
      <c r="F33" s="40">
        <v>379</v>
      </c>
      <c r="G33" s="39">
        <v>377</v>
      </c>
      <c r="H33" s="287">
        <v>2</v>
      </c>
      <c r="I33" s="274"/>
      <c r="J33" s="286"/>
      <c r="K33" s="286"/>
      <c r="L33" s="541" t="s">
        <v>276</v>
      </c>
      <c r="M33" s="542"/>
      <c r="N33" s="278">
        <v>2</v>
      </c>
      <c r="O33" s="280">
        <v>2</v>
      </c>
      <c r="P33" s="260">
        <v>0</v>
      </c>
    </row>
    <row r="34" spans="1:16" ht="12" customHeight="1">
      <c r="A34" s="171"/>
      <c r="B34" s="171"/>
      <c r="C34" s="182"/>
      <c r="D34" s="171"/>
      <c r="E34" s="182" t="s">
        <v>168</v>
      </c>
      <c r="F34" s="40">
        <v>352</v>
      </c>
      <c r="G34" s="39">
        <v>352</v>
      </c>
      <c r="H34" s="287">
        <v>0</v>
      </c>
      <c r="I34" s="283"/>
      <c r="J34" s="286"/>
      <c r="K34" s="286"/>
      <c r="L34" s="541" t="s">
        <v>274</v>
      </c>
      <c r="M34" s="542"/>
      <c r="N34" s="278">
        <v>1</v>
      </c>
      <c r="O34" s="280">
        <v>1</v>
      </c>
      <c r="P34" s="260">
        <v>0</v>
      </c>
    </row>
    <row r="35" spans="1:16" ht="12" customHeight="1">
      <c r="A35" s="171"/>
      <c r="B35" s="171"/>
      <c r="C35" s="182"/>
      <c r="D35" s="519" t="s">
        <v>169</v>
      </c>
      <c r="E35" s="520"/>
      <c r="F35" s="40">
        <v>610</v>
      </c>
      <c r="G35" s="39">
        <v>606</v>
      </c>
      <c r="H35" s="287">
        <v>4</v>
      </c>
      <c r="I35" s="274"/>
      <c r="J35" s="286"/>
      <c r="K35" s="286"/>
      <c r="L35" s="541" t="s">
        <v>346</v>
      </c>
      <c r="M35" s="542"/>
      <c r="N35" s="278">
        <v>3</v>
      </c>
      <c r="O35" s="280">
        <v>3</v>
      </c>
      <c r="P35" s="260">
        <v>0</v>
      </c>
    </row>
    <row r="36" spans="1:16" ht="12" customHeight="1">
      <c r="A36" s="171"/>
      <c r="B36" s="171"/>
      <c r="C36" s="182"/>
      <c r="D36" s="171"/>
      <c r="E36" s="182" t="s">
        <v>218</v>
      </c>
      <c r="F36" s="40">
        <v>109</v>
      </c>
      <c r="G36" s="39">
        <v>108</v>
      </c>
      <c r="H36" s="287">
        <v>1</v>
      </c>
      <c r="I36" s="286"/>
      <c r="J36" s="286"/>
      <c r="K36" s="286"/>
      <c r="L36" s="541" t="s">
        <v>347</v>
      </c>
      <c r="M36" s="542"/>
      <c r="N36" s="278">
        <v>9</v>
      </c>
      <c r="O36" s="280">
        <v>9</v>
      </c>
      <c r="P36" s="260">
        <v>0</v>
      </c>
    </row>
    <row r="37" spans="1:16" ht="12" customHeight="1">
      <c r="A37" s="171"/>
      <c r="B37" s="171"/>
      <c r="C37" s="182"/>
      <c r="D37" s="171"/>
      <c r="E37" s="182" t="s">
        <v>219</v>
      </c>
      <c r="F37" s="40">
        <v>62</v>
      </c>
      <c r="G37" s="39">
        <v>62</v>
      </c>
      <c r="H37" s="287">
        <v>0</v>
      </c>
      <c r="I37" s="286"/>
      <c r="J37" s="275"/>
      <c r="K37" s="275"/>
      <c r="L37" s="541" t="s">
        <v>349</v>
      </c>
      <c r="M37" s="542"/>
      <c r="N37" s="278">
        <v>1</v>
      </c>
      <c r="O37" s="280">
        <v>1</v>
      </c>
      <c r="P37" s="260">
        <v>0</v>
      </c>
    </row>
    <row r="38" spans="1:16" ht="12" customHeight="1">
      <c r="A38" s="171"/>
      <c r="B38" s="171"/>
      <c r="C38" s="182"/>
      <c r="D38" s="171"/>
      <c r="E38" s="182" t="s">
        <v>220</v>
      </c>
      <c r="F38" s="40">
        <v>58</v>
      </c>
      <c r="G38" s="39">
        <v>57</v>
      </c>
      <c r="H38" s="287">
        <v>1</v>
      </c>
      <c r="I38" s="286"/>
      <c r="J38" s="275"/>
      <c r="K38" s="275"/>
      <c r="L38" s="541" t="s">
        <v>352</v>
      </c>
      <c r="M38" s="542"/>
      <c r="N38" s="278">
        <v>24</v>
      </c>
      <c r="O38" s="280">
        <v>24</v>
      </c>
      <c r="P38" s="260">
        <v>0</v>
      </c>
    </row>
    <row r="39" spans="1:16" ht="12" customHeight="1">
      <c r="A39" s="171"/>
      <c r="B39" s="171"/>
      <c r="C39" s="182"/>
      <c r="D39" s="171"/>
      <c r="E39" s="182" t="s">
        <v>221</v>
      </c>
      <c r="F39" s="40">
        <v>92</v>
      </c>
      <c r="G39" s="39">
        <v>92</v>
      </c>
      <c r="H39" s="287">
        <v>0</v>
      </c>
      <c r="I39" s="286"/>
      <c r="J39" s="275"/>
      <c r="K39" s="275"/>
      <c r="L39" s="541" t="s">
        <v>354</v>
      </c>
      <c r="M39" s="542"/>
      <c r="N39" s="278">
        <v>2</v>
      </c>
      <c r="O39" s="280">
        <v>2</v>
      </c>
      <c r="P39" s="260">
        <v>0</v>
      </c>
    </row>
    <row r="40" spans="1:16" ht="12" customHeight="1">
      <c r="A40" s="173"/>
      <c r="B40" s="173"/>
      <c r="C40" s="183"/>
      <c r="D40" s="171"/>
      <c r="E40" s="182" t="s">
        <v>222</v>
      </c>
      <c r="F40" s="40">
        <v>79</v>
      </c>
      <c r="G40" s="39">
        <v>78</v>
      </c>
      <c r="H40" s="287">
        <v>1</v>
      </c>
      <c r="I40" s="275"/>
      <c r="J40" s="275"/>
      <c r="K40" s="275"/>
      <c r="L40" s="541" t="s">
        <v>356</v>
      </c>
      <c r="M40" s="542"/>
      <c r="N40" s="278">
        <v>25</v>
      </c>
      <c r="O40" s="280">
        <v>25</v>
      </c>
      <c r="P40" s="260">
        <v>0</v>
      </c>
    </row>
    <row r="41" spans="1:16" ht="12" customHeight="1">
      <c r="A41" s="173"/>
      <c r="B41" s="173"/>
      <c r="C41" s="183"/>
      <c r="D41" s="171"/>
      <c r="E41" s="182" t="s">
        <v>223</v>
      </c>
      <c r="F41" s="40">
        <v>182</v>
      </c>
      <c r="G41" s="39">
        <v>181</v>
      </c>
      <c r="H41" s="287">
        <v>1</v>
      </c>
      <c r="I41" s="275"/>
      <c r="J41" s="275"/>
      <c r="K41" s="275"/>
      <c r="L41" s="541" t="s">
        <v>358</v>
      </c>
      <c r="M41" s="542"/>
      <c r="N41" s="278">
        <v>90</v>
      </c>
      <c r="O41" s="280">
        <v>89</v>
      </c>
      <c r="P41" s="260">
        <v>1</v>
      </c>
    </row>
    <row r="42" spans="1:16" ht="12" customHeight="1">
      <c r="A42" s="171"/>
      <c r="B42" s="171"/>
      <c r="C42" s="182"/>
      <c r="D42" s="171"/>
      <c r="E42" s="182" t="s">
        <v>224</v>
      </c>
      <c r="F42" s="40">
        <v>28</v>
      </c>
      <c r="G42" s="39">
        <v>28</v>
      </c>
      <c r="H42" s="287">
        <v>0</v>
      </c>
      <c r="I42" s="275"/>
      <c r="J42" s="286"/>
      <c r="K42" s="286"/>
      <c r="L42" s="541" t="s">
        <v>360</v>
      </c>
      <c r="M42" s="542"/>
      <c r="N42" s="278">
        <v>178</v>
      </c>
      <c r="O42" s="280">
        <v>177</v>
      </c>
      <c r="P42" s="260">
        <v>1</v>
      </c>
    </row>
    <row r="43" spans="1:16" ht="12" customHeight="1">
      <c r="A43" s="171"/>
      <c r="B43" s="171"/>
      <c r="C43" s="182"/>
      <c r="D43" s="519" t="s">
        <v>225</v>
      </c>
      <c r="E43" s="520"/>
      <c r="F43" s="40">
        <v>64</v>
      </c>
      <c r="G43" s="39">
        <v>64</v>
      </c>
      <c r="H43" s="287">
        <v>0</v>
      </c>
      <c r="I43" s="275"/>
      <c r="J43" s="286"/>
      <c r="K43" s="286"/>
      <c r="L43" s="541" t="s">
        <v>362</v>
      </c>
      <c r="M43" s="542"/>
      <c r="N43" s="278">
        <v>1694</v>
      </c>
      <c r="O43" s="280">
        <v>1685</v>
      </c>
      <c r="P43" s="280">
        <v>9</v>
      </c>
    </row>
    <row r="44" spans="1:16" ht="12" customHeight="1">
      <c r="A44" s="173"/>
      <c r="B44" s="173"/>
      <c r="C44" s="183"/>
      <c r="D44" s="519" t="s">
        <v>226</v>
      </c>
      <c r="E44" s="520"/>
      <c r="F44" s="40">
        <v>1075</v>
      </c>
      <c r="G44" s="41">
        <v>1073</v>
      </c>
      <c r="H44" s="287">
        <v>2</v>
      </c>
      <c r="I44" s="275"/>
      <c r="J44" s="286"/>
      <c r="K44" s="286"/>
      <c r="L44" s="541" t="s">
        <v>364</v>
      </c>
      <c r="M44" s="542"/>
      <c r="N44" s="278">
        <v>2103</v>
      </c>
      <c r="O44" s="280">
        <v>2094</v>
      </c>
      <c r="P44" s="260">
        <v>9</v>
      </c>
    </row>
    <row r="45" spans="1:16" ht="12" customHeight="1">
      <c r="A45" s="173"/>
      <c r="B45" s="173"/>
      <c r="C45" s="183"/>
      <c r="D45" s="519" t="s">
        <v>227</v>
      </c>
      <c r="E45" s="520"/>
      <c r="F45" s="40">
        <v>152</v>
      </c>
      <c r="G45" s="41">
        <v>150</v>
      </c>
      <c r="H45" s="287">
        <v>2</v>
      </c>
      <c r="I45" s="286"/>
      <c r="J45" s="286"/>
      <c r="K45" s="286"/>
      <c r="L45" s="541" t="s">
        <v>366</v>
      </c>
      <c r="M45" s="542"/>
      <c r="N45" s="278">
        <v>1286</v>
      </c>
      <c r="O45" s="280">
        <v>1284</v>
      </c>
      <c r="P45" s="260">
        <v>2</v>
      </c>
    </row>
    <row r="46" spans="1:16" ht="12" customHeight="1">
      <c r="A46" s="173"/>
      <c r="B46" s="173"/>
      <c r="C46" s="183"/>
      <c r="D46" s="530" t="s">
        <v>228</v>
      </c>
      <c r="E46" s="520"/>
      <c r="F46" s="40">
        <v>1080</v>
      </c>
      <c r="G46" s="39">
        <v>1075</v>
      </c>
      <c r="H46" s="287">
        <v>5</v>
      </c>
      <c r="I46" s="286"/>
      <c r="J46" s="286"/>
      <c r="K46" s="286"/>
      <c r="L46" s="541" t="s">
        <v>368</v>
      </c>
      <c r="M46" s="542"/>
      <c r="N46" s="278">
        <v>34</v>
      </c>
      <c r="O46" s="280">
        <v>34</v>
      </c>
      <c r="P46" s="260">
        <v>0</v>
      </c>
    </row>
    <row r="47" spans="1:16" ht="12" customHeight="1">
      <c r="A47" s="173"/>
      <c r="B47" s="173"/>
      <c r="C47" s="183"/>
      <c r="D47" s="530" t="s">
        <v>229</v>
      </c>
      <c r="E47" s="520"/>
      <c r="F47" s="40">
        <v>51</v>
      </c>
      <c r="G47" s="39">
        <v>50</v>
      </c>
      <c r="H47" s="287">
        <v>1</v>
      </c>
      <c r="I47" s="286"/>
      <c r="J47" s="286"/>
      <c r="K47" s="286"/>
      <c r="L47" s="541" t="s">
        <v>370</v>
      </c>
      <c r="M47" s="542"/>
      <c r="N47" s="278">
        <v>4</v>
      </c>
      <c r="O47" s="280">
        <v>3</v>
      </c>
      <c r="P47" s="280">
        <v>1</v>
      </c>
    </row>
    <row r="48" spans="1:16" ht="12" customHeight="1">
      <c r="A48" s="173"/>
      <c r="B48" s="173"/>
      <c r="C48" s="183"/>
      <c r="D48" s="519" t="s">
        <v>230</v>
      </c>
      <c r="E48" s="520"/>
      <c r="F48" s="40">
        <v>986</v>
      </c>
      <c r="G48" s="39">
        <v>986</v>
      </c>
      <c r="H48" s="287">
        <v>0</v>
      </c>
      <c r="I48" s="286"/>
      <c r="J48" s="286"/>
      <c r="K48" s="286"/>
      <c r="L48" s="541" t="s">
        <v>374</v>
      </c>
      <c r="M48" s="542"/>
      <c r="N48" s="278">
        <v>20</v>
      </c>
      <c r="O48" s="280">
        <v>18</v>
      </c>
      <c r="P48" s="280">
        <v>2</v>
      </c>
    </row>
    <row r="49" spans="1:17" ht="12" customHeight="1">
      <c r="A49" s="173"/>
      <c r="B49" s="173"/>
      <c r="C49" s="183"/>
      <c r="D49" s="519" t="s">
        <v>231</v>
      </c>
      <c r="E49" s="520"/>
      <c r="F49" s="40">
        <v>29</v>
      </c>
      <c r="G49" s="39">
        <v>29</v>
      </c>
      <c r="H49" s="287">
        <v>0</v>
      </c>
      <c r="I49" s="286"/>
      <c r="J49" s="286"/>
      <c r="K49" s="286"/>
      <c r="L49" s="541" t="s">
        <v>376</v>
      </c>
      <c r="M49" s="542"/>
      <c r="N49" s="278">
        <v>5</v>
      </c>
      <c r="O49" s="280">
        <v>3</v>
      </c>
      <c r="P49" s="280">
        <v>2</v>
      </c>
    </row>
    <row r="50" spans="1:17" ht="12" customHeight="1">
      <c r="A50" s="173"/>
      <c r="B50" s="173"/>
      <c r="C50" s="183"/>
      <c r="D50" s="519" t="s">
        <v>232</v>
      </c>
      <c r="E50" s="520"/>
      <c r="F50" s="40">
        <v>5026</v>
      </c>
      <c r="G50" s="39">
        <v>4902</v>
      </c>
      <c r="H50" s="287">
        <v>124</v>
      </c>
      <c r="I50" s="286"/>
      <c r="J50" s="286"/>
      <c r="K50" s="286"/>
      <c r="L50" s="541" t="s">
        <v>378</v>
      </c>
      <c r="M50" s="542"/>
      <c r="N50" s="278">
        <v>2</v>
      </c>
      <c r="O50" s="280">
        <v>2</v>
      </c>
      <c r="P50" s="280">
        <v>0</v>
      </c>
    </row>
    <row r="51" spans="1:17" ht="12" customHeight="1">
      <c r="A51" s="173"/>
      <c r="B51" s="173"/>
      <c r="C51" s="183"/>
      <c r="D51" s="519" t="s">
        <v>233</v>
      </c>
      <c r="E51" s="520"/>
      <c r="F51" s="40">
        <v>3705</v>
      </c>
      <c r="G51" s="39">
        <v>3655</v>
      </c>
      <c r="H51" s="287">
        <v>50</v>
      </c>
      <c r="I51" s="286"/>
      <c r="J51" s="286"/>
      <c r="K51" s="286"/>
      <c r="L51" s="541" t="s">
        <v>380</v>
      </c>
      <c r="M51" s="542"/>
      <c r="N51" s="278">
        <v>2</v>
      </c>
      <c r="O51" s="280">
        <v>1</v>
      </c>
      <c r="P51" s="260">
        <v>1</v>
      </c>
    </row>
    <row r="52" spans="1:17" ht="12" customHeight="1">
      <c r="A52" s="173"/>
      <c r="B52" s="173"/>
      <c r="C52" s="183"/>
      <c r="D52" s="519" t="s">
        <v>234</v>
      </c>
      <c r="E52" s="520"/>
      <c r="F52" s="40">
        <v>1410</v>
      </c>
      <c r="G52" s="39">
        <v>1406</v>
      </c>
      <c r="H52" s="287">
        <v>4</v>
      </c>
      <c r="I52" s="286"/>
      <c r="J52" s="286"/>
      <c r="K52" s="286"/>
      <c r="L52" s="541" t="s">
        <v>382</v>
      </c>
      <c r="M52" s="542"/>
      <c r="N52" s="278">
        <v>7</v>
      </c>
      <c r="O52" s="260">
        <v>5</v>
      </c>
      <c r="P52" s="260">
        <v>2</v>
      </c>
    </row>
    <row r="53" spans="1:17" ht="12" customHeight="1">
      <c r="A53" s="173"/>
      <c r="B53" s="173"/>
      <c r="C53" s="183"/>
      <c r="D53" s="519" t="s">
        <v>235</v>
      </c>
      <c r="E53" s="520"/>
      <c r="F53" s="40">
        <v>430</v>
      </c>
      <c r="G53" s="39">
        <v>430</v>
      </c>
      <c r="H53" s="287">
        <v>0</v>
      </c>
      <c r="I53" s="286"/>
      <c r="J53" s="286"/>
      <c r="K53" s="286"/>
      <c r="L53" s="541" t="s">
        <v>384</v>
      </c>
      <c r="M53" s="542"/>
      <c r="N53" s="278">
        <v>1</v>
      </c>
      <c r="O53" s="280">
        <v>1</v>
      </c>
      <c r="P53" s="260">
        <v>0</v>
      </c>
    </row>
    <row r="54" spans="1:17" ht="12" customHeight="1">
      <c r="A54" s="173"/>
      <c r="B54" s="173"/>
      <c r="C54" s="183"/>
      <c r="D54" s="519" t="s">
        <v>236</v>
      </c>
      <c r="E54" s="520"/>
      <c r="F54" s="40">
        <v>33</v>
      </c>
      <c r="G54" s="39">
        <v>33</v>
      </c>
      <c r="H54" s="287">
        <v>0</v>
      </c>
      <c r="I54" s="286"/>
      <c r="J54" s="286"/>
      <c r="K54" s="286"/>
      <c r="L54" s="541" t="s">
        <v>388</v>
      </c>
      <c r="M54" s="542"/>
      <c r="N54" s="278">
        <v>10</v>
      </c>
      <c r="O54" s="280">
        <v>10</v>
      </c>
      <c r="P54" s="260">
        <v>0</v>
      </c>
    </row>
    <row r="55" spans="1:17" ht="12" customHeight="1">
      <c r="A55" s="173"/>
      <c r="B55" s="173"/>
      <c r="C55" s="183"/>
      <c r="D55" s="519" t="s">
        <v>237</v>
      </c>
      <c r="E55" s="520"/>
      <c r="F55" s="40">
        <v>91</v>
      </c>
      <c r="G55" s="39">
        <v>91</v>
      </c>
      <c r="H55" s="287">
        <v>0</v>
      </c>
      <c r="I55" s="286"/>
      <c r="J55" s="286"/>
      <c r="K55" s="286"/>
      <c r="L55" s="541" t="s">
        <v>390</v>
      </c>
      <c r="M55" s="542"/>
      <c r="N55" s="278">
        <v>1</v>
      </c>
      <c r="O55" s="280">
        <v>1</v>
      </c>
      <c r="P55" s="260">
        <v>0</v>
      </c>
    </row>
    <row r="56" spans="1:17" ht="12" customHeight="1">
      <c r="A56" s="173"/>
      <c r="B56" s="173"/>
      <c r="C56" s="183"/>
      <c r="D56" s="519" t="s">
        <v>238</v>
      </c>
      <c r="E56" s="520"/>
      <c r="F56" s="40">
        <v>5084</v>
      </c>
      <c r="G56" s="39">
        <v>4934</v>
      </c>
      <c r="H56" s="287">
        <v>150</v>
      </c>
      <c r="I56" s="286"/>
      <c r="J56" s="286"/>
      <c r="K56" s="286"/>
      <c r="L56" s="541" t="s">
        <v>275</v>
      </c>
      <c r="M56" s="542"/>
      <c r="N56" s="278">
        <v>1</v>
      </c>
      <c r="O56" s="280">
        <v>1</v>
      </c>
      <c r="P56" s="260">
        <v>0</v>
      </c>
    </row>
    <row r="57" spans="1:17" ht="12" customHeight="1">
      <c r="A57" s="173"/>
      <c r="B57" s="173"/>
      <c r="C57" s="183"/>
      <c r="D57" s="519" t="s">
        <v>239</v>
      </c>
      <c r="E57" s="520"/>
      <c r="F57" s="40">
        <v>54</v>
      </c>
      <c r="G57" s="39">
        <v>53</v>
      </c>
      <c r="H57" s="287">
        <v>1</v>
      </c>
      <c r="I57" s="286"/>
      <c r="J57" s="286"/>
      <c r="K57" s="286"/>
      <c r="L57" s="541" t="s">
        <v>394</v>
      </c>
      <c r="M57" s="542"/>
      <c r="N57" s="278">
        <v>4</v>
      </c>
      <c r="O57" s="280">
        <v>4</v>
      </c>
      <c r="P57" s="280">
        <v>0</v>
      </c>
    </row>
    <row r="58" spans="1:17" ht="12" customHeight="1">
      <c r="A58" s="173"/>
      <c r="B58" s="173"/>
      <c r="C58" s="183"/>
      <c r="D58" s="519" t="s">
        <v>240</v>
      </c>
      <c r="E58" s="520"/>
      <c r="F58" s="40">
        <v>121</v>
      </c>
      <c r="G58" s="39">
        <v>121</v>
      </c>
      <c r="H58" s="287">
        <v>0</v>
      </c>
      <c r="I58" s="286"/>
      <c r="J58" s="286"/>
      <c r="K58" s="286"/>
      <c r="L58" s="541" t="s">
        <v>455</v>
      </c>
      <c r="M58" s="542"/>
      <c r="N58" s="278">
        <v>2</v>
      </c>
      <c r="O58" s="280">
        <v>2</v>
      </c>
      <c r="P58" s="260">
        <v>0</v>
      </c>
    </row>
    <row r="59" spans="1:17" ht="12" customHeight="1">
      <c r="A59" s="173"/>
      <c r="B59" s="173"/>
      <c r="C59" s="183"/>
      <c r="D59" s="519" t="s">
        <v>241</v>
      </c>
      <c r="E59" s="520"/>
      <c r="F59" s="40">
        <v>2122</v>
      </c>
      <c r="G59" s="39">
        <v>2046</v>
      </c>
      <c r="H59" s="287">
        <v>76</v>
      </c>
      <c r="I59" s="286"/>
      <c r="J59" s="286"/>
      <c r="K59" s="286"/>
      <c r="L59" s="541" t="s">
        <v>456</v>
      </c>
      <c r="M59" s="542"/>
      <c r="N59" s="278">
        <v>1</v>
      </c>
      <c r="O59" s="280">
        <v>1</v>
      </c>
      <c r="P59" s="260">
        <v>0</v>
      </c>
    </row>
    <row r="60" spans="1:17" ht="12" customHeight="1">
      <c r="A60" s="173"/>
      <c r="B60" s="173"/>
      <c r="C60" s="183"/>
      <c r="D60" s="519" t="s">
        <v>242</v>
      </c>
      <c r="E60" s="520"/>
      <c r="F60" s="40">
        <v>67</v>
      </c>
      <c r="G60" s="39">
        <v>66</v>
      </c>
      <c r="H60" s="287">
        <v>1</v>
      </c>
      <c r="I60" s="288"/>
      <c r="J60" s="547" t="s">
        <v>457</v>
      </c>
      <c r="K60" s="547"/>
      <c r="L60" s="547"/>
      <c r="M60" s="548"/>
      <c r="N60" s="278">
        <f>+F4-F5-F9-N22</f>
        <v>4160</v>
      </c>
      <c r="O60" s="280">
        <f>+G4-G5-G8</f>
        <v>3845</v>
      </c>
      <c r="P60" s="260">
        <f>+H4-H5-H8</f>
        <v>315</v>
      </c>
    </row>
    <row r="61" spans="1:17" ht="12" customHeight="1">
      <c r="A61" s="173"/>
      <c r="B61" s="173"/>
      <c r="C61" s="183"/>
      <c r="D61" s="530" t="s">
        <v>243</v>
      </c>
      <c r="E61" s="520"/>
      <c r="F61" s="41">
        <v>349</v>
      </c>
      <c r="G61" s="39">
        <v>349</v>
      </c>
      <c r="H61" s="287">
        <v>0</v>
      </c>
      <c r="I61" s="286"/>
      <c r="J61" s="286"/>
      <c r="K61" s="286"/>
      <c r="L61" s="541"/>
      <c r="M61" s="542"/>
      <c r="N61" s="278"/>
      <c r="O61" s="280"/>
      <c r="P61" s="260"/>
    </row>
    <row r="62" spans="1:17" ht="12" customHeight="1">
      <c r="A62" s="173"/>
      <c r="B62" s="173"/>
      <c r="C62" s="183"/>
      <c r="D62" s="530" t="s">
        <v>244</v>
      </c>
      <c r="E62" s="520"/>
      <c r="F62" s="41">
        <v>77</v>
      </c>
      <c r="G62" s="39">
        <v>76</v>
      </c>
      <c r="H62" s="287">
        <v>1</v>
      </c>
      <c r="I62" s="286"/>
      <c r="J62" s="286"/>
      <c r="K62" s="286"/>
      <c r="L62" s="541"/>
      <c r="M62" s="542"/>
      <c r="N62" s="278"/>
      <c r="O62" s="280"/>
      <c r="P62" s="260"/>
      <c r="Q62" s="11"/>
    </row>
    <row r="63" spans="1:17" ht="12" customHeight="1">
      <c r="A63" s="173"/>
      <c r="B63" s="173"/>
      <c r="C63" s="173"/>
      <c r="D63" s="530" t="s">
        <v>124</v>
      </c>
      <c r="E63" s="520"/>
      <c r="F63" s="41">
        <v>82</v>
      </c>
      <c r="G63" s="41">
        <v>82</v>
      </c>
      <c r="H63" s="287">
        <v>0</v>
      </c>
      <c r="I63" s="289"/>
      <c r="J63" s="290"/>
      <c r="K63" s="290"/>
      <c r="L63" s="290"/>
      <c r="M63" s="291"/>
      <c r="N63" s="545"/>
      <c r="O63" s="543"/>
      <c r="P63" s="543"/>
    </row>
    <row r="64" spans="1:17" ht="12" customHeight="1" thickBot="1">
      <c r="A64" s="172"/>
      <c r="B64" s="172"/>
      <c r="C64" s="172"/>
      <c r="D64" s="531" t="s">
        <v>126</v>
      </c>
      <c r="E64" s="532"/>
      <c r="F64" s="71">
        <v>440</v>
      </c>
      <c r="G64" s="71">
        <v>431</v>
      </c>
      <c r="H64" s="292">
        <v>9</v>
      </c>
      <c r="I64" s="293"/>
      <c r="J64" s="294"/>
      <c r="K64" s="294"/>
      <c r="L64" s="294"/>
      <c r="M64" s="295"/>
      <c r="N64" s="546"/>
      <c r="O64" s="544"/>
      <c r="P64" s="544"/>
    </row>
    <row r="65" spans="1:16" ht="12" customHeight="1">
      <c r="A65" s="12" t="s">
        <v>245</v>
      </c>
      <c r="B65" s="11"/>
      <c r="C65" s="12"/>
      <c r="D65" s="183"/>
      <c r="E65" s="11"/>
      <c r="F65" s="11"/>
      <c r="G65" s="11"/>
      <c r="H65" s="11"/>
      <c r="I65" s="11"/>
      <c r="J65" s="11"/>
      <c r="K65" s="11"/>
      <c r="L65" s="12"/>
      <c r="M65" s="12"/>
      <c r="N65" s="63"/>
      <c r="O65" s="37"/>
      <c r="P65" s="39"/>
    </row>
    <row r="66" spans="1:16">
      <c r="A66" s="12" t="s">
        <v>246</v>
      </c>
      <c r="B66" s="8"/>
      <c r="C66" s="8"/>
      <c r="D66" s="12"/>
      <c r="I66" s="11"/>
      <c r="J66" s="11"/>
      <c r="K66" s="11"/>
      <c r="L66" s="12"/>
      <c r="M66" s="12"/>
      <c r="N66" s="63"/>
      <c r="O66" s="63"/>
      <c r="P66" s="41"/>
    </row>
    <row r="67" spans="1:16" s="8" customFormat="1">
      <c r="A67" s="11"/>
      <c r="B67" s="52"/>
      <c r="C67" s="52"/>
      <c r="D67" s="11"/>
      <c r="E67" s="52"/>
      <c r="F67" s="52"/>
      <c r="G67" s="52"/>
      <c r="H67" s="42"/>
      <c r="I67" s="11"/>
      <c r="J67" s="11"/>
      <c r="K67" s="11"/>
      <c r="L67" s="183"/>
      <c r="M67" s="183"/>
      <c r="N67" s="63"/>
      <c r="O67" s="63"/>
      <c r="P67" s="41"/>
    </row>
    <row r="68" spans="1:16" ht="10.5" customHeight="1">
      <c r="B68" s="12"/>
      <c r="C68" s="12"/>
      <c r="I68" s="12"/>
      <c r="J68" s="12"/>
      <c r="K68" s="12"/>
      <c r="L68" s="12"/>
      <c r="M68" s="12"/>
      <c r="N68" s="12"/>
      <c r="O68" s="12"/>
      <c r="P68" s="12"/>
    </row>
    <row r="69" spans="1:16">
      <c r="B69" s="11"/>
      <c r="C69" s="11"/>
      <c r="I69" s="11"/>
      <c r="J69" s="11"/>
      <c r="K69" s="11"/>
      <c r="L69" s="11"/>
      <c r="M69" s="11"/>
      <c r="N69" s="11"/>
      <c r="O69" s="11"/>
    </row>
    <row r="72" spans="1:16">
      <c r="B72" s="11"/>
    </row>
    <row r="73" spans="1:16">
      <c r="B73" s="11"/>
    </row>
  </sheetData>
  <mergeCells count="96">
    <mergeCell ref="A1:P1"/>
    <mergeCell ref="A2:P2"/>
    <mergeCell ref="A3:E3"/>
    <mergeCell ref="I3:M3"/>
    <mergeCell ref="L35:M35"/>
    <mergeCell ref="L21:M21"/>
    <mergeCell ref="B8:E8"/>
    <mergeCell ref="C9:E9"/>
    <mergeCell ref="D10:E10"/>
    <mergeCell ref="B5:E5"/>
    <mergeCell ref="C6:E6"/>
    <mergeCell ref="C7:E7"/>
    <mergeCell ref="L16:M16"/>
    <mergeCell ref="L17:M17"/>
    <mergeCell ref="L18:M18"/>
    <mergeCell ref="L19:M19"/>
    <mergeCell ref="L20:M20"/>
    <mergeCell ref="L11:M11"/>
    <mergeCell ref="L12:M12"/>
    <mergeCell ref="L13:M13"/>
    <mergeCell ref="L14:M14"/>
    <mergeCell ref="L15:M15"/>
    <mergeCell ref="D44:E44"/>
    <mergeCell ref="D35:E35"/>
    <mergeCell ref="D43:E43"/>
    <mergeCell ref="L36:M36"/>
    <mergeCell ref="L23:M23"/>
    <mergeCell ref="L26:M26"/>
    <mergeCell ref="L27:M27"/>
    <mergeCell ref="L28:M28"/>
    <mergeCell ref="L29:M29"/>
    <mergeCell ref="L30:M30"/>
    <mergeCell ref="L31:M31"/>
    <mergeCell ref="L32:M32"/>
    <mergeCell ref="L34:M34"/>
    <mergeCell ref="L39:M39"/>
    <mergeCell ref="L38:M38"/>
    <mergeCell ref="L42:M42"/>
    <mergeCell ref="D48:E48"/>
    <mergeCell ref="D49:E49"/>
    <mergeCell ref="D50:E50"/>
    <mergeCell ref="D45:E45"/>
    <mergeCell ref="D46:E46"/>
    <mergeCell ref="D47:E47"/>
    <mergeCell ref="D54:E54"/>
    <mergeCell ref="D55:E55"/>
    <mergeCell ref="D56:E56"/>
    <mergeCell ref="D51:E51"/>
    <mergeCell ref="D52:E52"/>
    <mergeCell ref="D53:E53"/>
    <mergeCell ref="D61:E61"/>
    <mergeCell ref="D62:E62"/>
    <mergeCell ref="D57:E57"/>
    <mergeCell ref="D58:E58"/>
    <mergeCell ref="D59:E59"/>
    <mergeCell ref="A4:E4"/>
    <mergeCell ref="D64:E64"/>
    <mergeCell ref="D63:E63"/>
    <mergeCell ref="K22:M22"/>
    <mergeCell ref="L25:M25"/>
    <mergeCell ref="L10:M10"/>
    <mergeCell ref="L9:M9"/>
    <mergeCell ref="L8:M8"/>
    <mergeCell ref="L7:M7"/>
    <mergeCell ref="L6:M6"/>
    <mergeCell ref="L5:M5"/>
    <mergeCell ref="L4:M4"/>
    <mergeCell ref="L62:M62"/>
    <mergeCell ref="L61:M61"/>
    <mergeCell ref="D60:E60"/>
    <mergeCell ref="L59:M59"/>
    <mergeCell ref="L24:M24"/>
    <mergeCell ref="L33:M33"/>
    <mergeCell ref="L37:M37"/>
    <mergeCell ref="L57:M57"/>
    <mergeCell ref="L56:M56"/>
    <mergeCell ref="L55:M55"/>
    <mergeCell ref="L54:M54"/>
    <mergeCell ref="L53:M53"/>
    <mergeCell ref="L52:M52"/>
    <mergeCell ref="L51:M51"/>
    <mergeCell ref="L50:M50"/>
    <mergeCell ref="L49:M49"/>
    <mergeCell ref="L48:M48"/>
    <mergeCell ref="L44:M44"/>
    <mergeCell ref="L43:M43"/>
    <mergeCell ref="L46:M46"/>
    <mergeCell ref="L41:M41"/>
    <mergeCell ref="L40:M40"/>
    <mergeCell ref="P63:P64"/>
    <mergeCell ref="O63:O64"/>
    <mergeCell ref="N63:N64"/>
    <mergeCell ref="L58:M58"/>
    <mergeCell ref="L45:M45"/>
    <mergeCell ref="L47:M47"/>
    <mergeCell ref="J60:M60"/>
  </mergeCells>
  <phoneticPr fontId="4"/>
  <pageMargins left="0.78740157480314965" right="0.78740157480314965" top="0.98425196850393704" bottom="0.47244094488188981" header="0.31496062992125984" footer="0.31496062992125984"/>
  <pageSetup paperSize="9" scale="96" firstPageNumber="67" orientation="portrait" useFirstPageNumber="1" r:id="rId1"/>
  <headerFooter alignWithMargins="0">
    <oddHeader>&amp;R〔３〕国勢調査</oddHeader>
    <oddFooter xml:space="preserve">&amp;C&amp;P </oddFooter>
    <evenHeader>&amp;R&amp;10〔3〕国勢調査　&amp;P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76"/>
  <sheetViews>
    <sheetView view="pageBreakPreview" zoomScaleNormal="100" zoomScaleSheetLayoutView="100" workbookViewId="0">
      <selection activeCell="Y70" sqref="Y70"/>
    </sheetView>
  </sheetViews>
  <sheetFormatPr defaultColWidth="9" defaultRowHeight="12"/>
  <cols>
    <col min="1" max="2" width="1.36328125" style="73" customWidth="1"/>
    <col min="3" max="3" width="8.453125" style="73" customWidth="1"/>
    <col min="4" max="4" width="6.36328125" style="73" customWidth="1"/>
    <col min="5" max="6" width="6" style="73" customWidth="1"/>
    <col min="7" max="7" width="7.453125" style="73" customWidth="1"/>
    <col min="8" max="9" width="6" style="73" customWidth="1"/>
    <col min="10" max="11" width="1.36328125" style="73" customWidth="1"/>
    <col min="12" max="12" width="8.453125" style="73" customWidth="1"/>
    <col min="13" max="18" width="5.08984375" style="73" customWidth="1"/>
    <col min="19" max="19" width="1.26953125" style="73" customWidth="1"/>
    <col min="20" max="20" width="9" style="73"/>
    <col min="21" max="21" width="9" style="168"/>
    <col min="22" max="16384" width="9" style="73"/>
  </cols>
  <sheetData>
    <row r="1" spans="1:21" ht="18.75" customHeight="1">
      <c r="A1" s="568" t="s">
        <v>509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  <c r="P1" s="568"/>
      <c r="Q1" s="568"/>
      <c r="R1" s="568"/>
    </row>
    <row r="2" spans="1:21" ht="16.5" customHeight="1" thickBot="1">
      <c r="A2" s="575" t="s">
        <v>510</v>
      </c>
      <c r="B2" s="575"/>
      <c r="C2" s="575"/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  <c r="Q2" s="575"/>
      <c r="R2" s="575"/>
    </row>
    <row r="3" spans="1:21" s="74" customFormat="1" ht="18" customHeight="1">
      <c r="A3" s="569" t="s">
        <v>278</v>
      </c>
      <c r="B3" s="563"/>
      <c r="C3" s="563"/>
      <c r="D3" s="571" t="s">
        <v>279</v>
      </c>
      <c r="E3" s="571"/>
      <c r="F3" s="571"/>
      <c r="G3" s="572" t="s">
        <v>280</v>
      </c>
      <c r="H3" s="571"/>
      <c r="I3" s="573"/>
      <c r="J3" s="569" t="s">
        <v>278</v>
      </c>
      <c r="K3" s="563"/>
      <c r="L3" s="563"/>
      <c r="M3" s="571" t="s">
        <v>279</v>
      </c>
      <c r="N3" s="571"/>
      <c r="O3" s="571"/>
      <c r="P3" s="572" t="s">
        <v>280</v>
      </c>
      <c r="Q3" s="571"/>
      <c r="R3" s="574"/>
      <c r="U3" s="169"/>
    </row>
    <row r="4" spans="1:21" s="74" customFormat="1" ht="18" customHeight="1">
      <c r="A4" s="570"/>
      <c r="B4" s="570"/>
      <c r="C4" s="570"/>
      <c r="D4" s="75" t="s">
        <v>281</v>
      </c>
      <c r="E4" s="76" t="s">
        <v>282</v>
      </c>
      <c r="F4" s="76" t="s">
        <v>283</v>
      </c>
      <c r="G4" s="77" t="s">
        <v>281</v>
      </c>
      <c r="H4" s="76" t="s">
        <v>282</v>
      </c>
      <c r="I4" s="78" t="s">
        <v>283</v>
      </c>
      <c r="J4" s="570"/>
      <c r="K4" s="570"/>
      <c r="L4" s="570"/>
      <c r="M4" s="75" t="s">
        <v>284</v>
      </c>
      <c r="N4" s="76" t="s">
        <v>282</v>
      </c>
      <c r="O4" s="76" t="s">
        <v>283</v>
      </c>
      <c r="P4" s="77" t="s">
        <v>284</v>
      </c>
      <c r="Q4" s="76" t="s">
        <v>282</v>
      </c>
      <c r="R4" s="79" t="s">
        <v>283</v>
      </c>
      <c r="U4" s="170"/>
    </row>
    <row r="5" spans="1:21" s="74" customFormat="1" ht="11.25" customHeight="1">
      <c r="A5" s="567" t="s">
        <v>285</v>
      </c>
      <c r="B5" s="567"/>
      <c r="C5" s="567"/>
      <c r="D5" s="81">
        <f t="shared" ref="D5:I5" si="0">SUM(D6,M16:M28,M30:M63)</f>
        <v>9508</v>
      </c>
      <c r="E5" s="82">
        <f t="shared" si="0"/>
        <v>4914</v>
      </c>
      <c r="F5" s="83">
        <f t="shared" si="0"/>
        <v>4594</v>
      </c>
      <c r="G5" s="81">
        <f t="shared" si="0"/>
        <v>11142</v>
      </c>
      <c r="H5" s="82">
        <f t="shared" si="0"/>
        <v>5658</v>
      </c>
      <c r="I5" s="84">
        <f t="shared" si="0"/>
        <v>5484</v>
      </c>
      <c r="J5" s="188"/>
      <c r="K5" s="558" t="s">
        <v>290</v>
      </c>
      <c r="L5" s="558"/>
      <c r="M5" s="85">
        <v>7</v>
      </c>
      <c r="N5" s="86">
        <v>3</v>
      </c>
      <c r="O5" s="87">
        <v>4</v>
      </c>
      <c r="P5" s="86">
        <v>4</v>
      </c>
      <c r="Q5" s="86">
        <v>3</v>
      </c>
      <c r="R5" s="86">
        <v>1</v>
      </c>
      <c r="U5" s="169"/>
    </row>
    <row r="6" spans="1:21" s="74" customFormat="1" ht="11.25" customHeight="1">
      <c r="A6" s="558" t="s">
        <v>287</v>
      </c>
      <c r="B6" s="558"/>
      <c r="C6" s="558"/>
      <c r="D6" s="85">
        <f t="shared" ref="D6:I6" si="1">SUM(D7,D32,D40:D68,M5:M15)</f>
        <v>6083</v>
      </c>
      <c r="E6" s="86">
        <f t="shared" si="1"/>
        <v>3004</v>
      </c>
      <c r="F6" s="87">
        <f t="shared" si="1"/>
        <v>3079</v>
      </c>
      <c r="G6" s="85">
        <f t="shared" si="1"/>
        <v>7475</v>
      </c>
      <c r="H6" s="86">
        <f t="shared" si="1"/>
        <v>3643</v>
      </c>
      <c r="I6" s="88">
        <f t="shared" si="1"/>
        <v>3832</v>
      </c>
      <c r="J6" s="89"/>
      <c r="K6" s="558" t="s">
        <v>292</v>
      </c>
      <c r="L6" s="558"/>
      <c r="M6" s="85">
        <v>6</v>
      </c>
      <c r="N6" s="86">
        <v>4</v>
      </c>
      <c r="O6" s="87">
        <v>2</v>
      </c>
      <c r="P6" s="86">
        <v>6</v>
      </c>
      <c r="Q6" s="86">
        <v>2</v>
      </c>
      <c r="R6" s="86">
        <v>4</v>
      </c>
      <c r="U6" s="169"/>
    </row>
    <row r="7" spans="1:21" s="74" customFormat="1" ht="11">
      <c r="A7" s="80"/>
      <c r="B7" s="558" t="s">
        <v>289</v>
      </c>
      <c r="C7" s="558"/>
      <c r="D7" s="85">
        <v>1515</v>
      </c>
      <c r="E7" s="86">
        <v>789</v>
      </c>
      <c r="F7" s="87">
        <v>726</v>
      </c>
      <c r="G7" s="86">
        <v>1684</v>
      </c>
      <c r="H7" s="86">
        <v>813</v>
      </c>
      <c r="I7" s="88">
        <v>871</v>
      </c>
      <c r="J7" s="188"/>
      <c r="K7" s="558" t="s">
        <v>294</v>
      </c>
      <c r="L7" s="558"/>
      <c r="M7" s="85">
        <v>2</v>
      </c>
      <c r="N7" s="86">
        <v>1</v>
      </c>
      <c r="O7" s="87">
        <v>1</v>
      </c>
      <c r="P7" s="86">
        <v>3</v>
      </c>
      <c r="Q7" s="86">
        <v>1</v>
      </c>
      <c r="R7" s="86">
        <v>2</v>
      </c>
      <c r="U7" s="169"/>
    </row>
    <row r="8" spans="1:21" s="74" customFormat="1" ht="11">
      <c r="A8" s="80"/>
      <c r="B8" s="80"/>
      <c r="C8" s="188" t="s">
        <v>291</v>
      </c>
      <c r="D8" s="85">
        <v>96</v>
      </c>
      <c r="E8" s="86">
        <v>57</v>
      </c>
      <c r="F8" s="87">
        <v>39</v>
      </c>
      <c r="G8" s="86">
        <v>97</v>
      </c>
      <c r="H8" s="86">
        <v>47</v>
      </c>
      <c r="I8" s="88">
        <v>50</v>
      </c>
      <c r="J8" s="188"/>
      <c r="K8" s="558" t="s">
        <v>296</v>
      </c>
      <c r="L8" s="558"/>
      <c r="M8" s="228">
        <v>0</v>
      </c>
      <c r="N8" s="229">
        <v>0</v>
      </c>
      <c r="O8" s="232">
        <v>0</v>
      </c>
      <c r="P8" s="86">
        <v>2</v>
      </c>
      <c r="Q8" s="86">
        <v>1</v>
      </c>
      <c r="R8" s="86">
        <v>1</v>
      </c>
      <c r="U8" s="169"/>
    </row>
    <row r="9" spans="1:21" s="74" customFormat="1" ht="11">
      <c r="A9" s="80"/>
      <c r="B9" s="80"/>
      <c r="C9" s="188" t="s">
        <v>293</v>
      </c>
      <c r="D9" s="85">
        <v>21</v>
      </c>
      <c r="E9" s="86">
        <v>7</v>
      </c>
      <c r="F9" s="87">
        <v>14</v>
      </c>
      <c r="G9" s="86">
        <v>28</v>
      </c>
      <c r="H9" s="86">
        <v>18</v>
      </c>
      <c r="I9" s="88">
        <v>10</v>
      </c>
      <c r="J9" s="188"/>
      <c r="K9" s="558" t="s">
        <v>298</v>
      </c>
      <c r="L9" s="558"/>
      <c r="M9" s="228">
        <v>0</v>
      </c>
      <c r="N9" s="229">
        <v>0</v>
      </c>
      <c r="O9" s="232">
        <v>0</v>
      </c>
      <c r="P9" s="86">
        <v>2</v>
      </c>
      <c r="Q9" s="91">
        <v>2</v>
      </c>
      <c r="R9" s="229">
        <v>0</v>
      </c>
      <c r="U9" s="169"/>
    </row>
    <row r="10" spans="1:21" s="74" customFormat="1" ht="11">
      <c r="A10" s="80"/>
      <c r="B10" s="80"/>
      <c r="C10" s="188" t="s">
        <v>295</v>
      </c>
      <c r="D10" s="85">
        <v>20</v>
      </c>
      <c r="E10" s="86">
        <v>13</v>
      </c>
      <c r="F10" s="87">
        <v>7</v>
      </c>
      <c r="G10" s="86">
        <v>14</v>
      </c>
      <c r="H10" s="86">
        <v>8</v>
      </c>
      <c r="I10" s="88">
        <v>6</v>
      </c>
      <c r="J10" s="188"/>
      <c r="K10" s="558" t="s">
        <v>300</v>
      </c>
      <c r="L10" s="558"/>
      <c r="M10" s="85">
        <v>6</v>
      </c>
      <c r="N10" s="86">
        <v>4</v>
      </c>
      <c r="O10" s="87">
        <v>2</v>
      </c>
      <c r="P10" s="229">
        <v>0</v>
      </c>
      <c r="Q10" s="229">
        <v>0</v>
      </c>
      <c r="R10" s="229">
        <v>0</v>
      </c>
      <c r="U10" s="169"/>
    </row>
    <row r="11" spans="1:21" s="74" customFormat="1" ht="11">
      <c r="A11" s="80"/>
      <c r="B11" s="80"/>
      <c r="C11" s="188" t="s">
        <v>297</v>
      </c>
      <c r="D11" s="85">
        <v>34</v>
      </c>
      <c r="E11" s="86">
        <v>15</v>
      </c>
      <c r="F11" s="87">
        <v>19</v>
      </c>
      <c r="G11" s="86">
        <v>58</v>
      </c>
      <c r="H11" s="86">
        <v>22</v>
      </c>
      <c r="I11" s="88">
        <v>36</v>
      </c>
      <c r="J11" s="188"/>
      <c r="K11" s="558" t="s">
        <v>302</v>
      </c>
      <c r="L11" s="558"/>
      <c r="M11" s="92">
        <v>1</v>
      </c>
      <c r="N11" s="91" t="s">
        <v>46</v>
      </c>
      <c r="O11" s="90">
        <v>1</v>
      </c>
      <c r="P11" s="86">
        <v>3</v>
      </c>
      <c r="Q11" s="86">
        <v>1</v>
      </c>
      <c r="R11" s="86">
        <v>2</v>
      </c>
      <c r="U11" s="169"/>
    </row>
    <row r="12" spans="1:21" s="74" customFormat="1" ht="11">
      <c r="A12" s="80"/>
      <c r="B12" s="80"/>
      <c r="C12" s="188" t="s">
        <v>299</v>
      </c>
      <c r="D12" s="85">
        <v>36</v>
      </c>
      <c r="E12" s="86">
        <v>23</v>
      </c>
      <c r="F12" s="87">
        <v>13</v>
      </c>
      <c r="G12" s="86">
        <v>30</v>
      </c>
      <c r="H12" s="86">
        <v>15</v>
      </c>
      <c r="I12" s="88">
        <v>15</v>
      </c>
      <c r="J12" s="188"/>
      <c r="K12" s="558" t="s">
        <v>304</v>
      </c>
      <c r="L12" s="558"/>
      <c r="M12" s="85">
        <v>3</v>
      </c>
      <c r="N12" s="91">
        <v>1</v>
      </c>
      <c r="O12" s="87">
        <v>2</v>
      </c>
      <c r="P12" s="86">
        <v>2</v>
      </c>
      <c r="Q12" s="91">
        <v>2</v>
      </c>
      <c r="R12" s="229">
        <v>0</v>
      </c>
      <c r="U12" s="169"/>
    </row>
    <row r="13" spans="1:21" s="74" customFormat="1" ht="11">
      <c r="A13" s="80"/>
      <c r="B13" s="80"/>
      <c r="C13" s="188" t="s">
        <v>301</v>
      </c>
      <c r="D13" s="85">
        <v>19</v>
      </c>
      <c r="E13" s="86">
        <v>12</v>
      </c>
      <c r="F13" s="87">
        <v>7</v>
      </c>
      <c r="G13" s="86">
        <v>17</v>
      </c>
      <c r="H13" s="86">
        <v>7</v>
      </c>
      <c r="I13" s="88">
        <v>10</v>
      </c>
      <c r="J13" s="188"/>
      <c r="K13" s="558" t="s">
        <v>306</v>
      </c>
      <c r="L13" s="558"/>
      <c r="M13" s="85">
        <v>6</v>
      </c>
      <c r="N13" s="86">
        <v>2</v>
      </c>
      <c r="O13" s="87">
        <v>4</v>
      </c>
      <c r="P13" s="229">
        <v>0</v>
      </c>
      <c r="Q13" s="229">
        <v>0</v>
      </c>
      <c r="R13" s="229">
        <v>0</v>
      </c>
      <c r="U13" s="169"/>
    </row>
    <row r="14" spans="1:21" s="74" customFormat="1" ht="11">
      <c r="A14" s="80"/>
      <c r="B14" s="80"/>
      <c r="C14" s="188" t="s">
        <v>303</v>
      </c>
      <c r="D14" s="85">
        <v>25</v>
      </c>
      <c r="E14" s="86">
        <v>10</v>
      </c>
      <c r="F14" s="87">
        <v>15</v>
      </c>
      <c r="G14" s="86">
        <v>40</v>
      </c>
      <c r="H14" s="86">
        <v>17</v>
      </c>
      <c r="I14" s="88">
        <v>23</v>
      </c>
      <c r="J14" s="188"/>
      <c r="K14" s="558" t="s">
        <v>308</v>
      </c>
      <c r="L14" s="558"/>
      <c r="M14" s="85">
        <v>3</v>
      </c>
      <c r="N14" s="86">
        <v>2</v>
      </c>
      <c r="O14" s="87">
        <v>1</v>
      </c>
      <c r="P14" s="86">
        <v>6</v>
      </c>
      <c r="Q14" s="86">
        <v>3</v>
      </c>
      <c r="R14" s="86">
        <v>3</v>
      </c>
      <c r="U14" s="169"/>
    </row>
    <row r="15" spans="1:21" s="74" customFormat="1" ht="11">
      <c r="A15" s="80"/>
      <c r="B15" s="80"/>
      <c r="C15" s="188" t="s">
        <v>305</v>
      </c>
      <c r="D15" s="85">
        <v>34</v>
      </c>
      <c r="E15" s="86">
        <v>18</v>
      </c>
      <c r="F15" s="87">
        <v>16</v>
      </c>
      <c r="G15" s="86">
        <v>41</v>
      </c>
      <c r="H15" s="86">
        <v>22</v>
      </c>
      <c r="I15" s="88">
        <v>19</v>
      </c>
      <c r="J15" s="188"/>
      <c r="K15" s="558" t="s">
        <v>310</v>
      </c>
      <c r="L15" s="558"/>
      <c r="M15" s="228">
        <v>0</v>
      </c>
      <c r="N15" s="229">
        <v>0</v>
      </c>
      <c r="O15" s="231">
        <v>0</v>
      </c>
      <c r="P15" s="229">
        <v>0</v>
      </c>
      <c r="Q15" s="229">
        <v>0</v>
      </c>
      <c r="R15" s="229">
        <v>0</v>
      </c>
      <c r="U15" s="169"/>
    </row>
    <row r="16" spans="1:21" s="74" customFormat="1" ht="11">
      <c r="A16" s="80"/>
      <c r="B16" s="80"/>
      <c r="C16" s="188" t="s">
        <v>307</v>
      </c>
      <c r="D16" s="85">
        <v>23</v>
      </c>
      <c r="E16" s="86">
        <v>13</v>
      </c>
      <c r="F16" s="87">
        <v>10</v>
      </c>
      <c r="G16" s="86">
        <v>37</v>
      </c>
      <c r="H16" s="86">
        <v>16</v>
      </c>
      <c r="I16" s="88">
        <v>21</v>
      </c>
      <c r="J16" s="558" t="s">
        <v>312</v>
      </c>
      <c r="K16" s="558"/>
      <c r="L16" s="558"/>
      <c r="M16" s="85">
        <v>37</v>
      </c>
      <c r="N16" s="86">
        <v>15</v>
      </c>
      <c r="O16" s="87">
        <v>22</v>
      </c>
      <c r="P16" s="86">
        <v>53</v>
      </c>
      <c r="Q16" s="86">
        <v>26</v>
      </c>
      <c r="R16" s="86">
        <v>27</v>
      </c>
      <c r="S16" s="80"/>
      <c r="U16" s="169"/>
    </row>
    <row r="17" spans="1:21" s="74" customFormat="1" ht="11">
      <c r="A17" s="80"/>
      <c r="B17" s="80"/>
      <c r="C17" s="188" t="s">
        <v>309</v>
      </c>
      <c r="D17" s="85">
        <v>100</v>
      </c>
      <c r="E17" s="86">
        <v>56</v>
      </c>
      <c r="F17" s="87">
        <v>44</v>
      </c>
      <c r="G17" s="86">
        <v>87</v>
      </c>
      <c r="H17" s="86">
        <v>45</v>
      </c>
      <c r="I17" s="88">
        <v>42</v>
      </c>
      <c r="J17" s="558" t="s">
        <v>314</v>
      </c>
      <c r="K17" s="558"/>
      <c r="L17" s="558"/>
      <c r="M17" s="85">
        <v>9</v>
      </c>
      <c r="N17" s="86">
        <v>5</v>
      </c>
      <c r="O17" s="87">
        <v>4</v>
      </c>
      <c r="P17" s="86">
        <v>6</v>
      </c>
      <c r="Q17" s="91">
        <v>4</v>
      </c>
      <c r="R17" s="86">
        <v>2</v>
      </c>
      <c r="S17" s="80"/>
      <c r="U17" s="169"/>
    </row>
    <row r="18" spans="1:21" s="74" customFormat="1" ht="11">
      <c r="A18" s="80"/>
      <c r="B18" s="80"/>
      <c r="C18" s="188" t="s">
        <v>311</v>
      </c>
      <c r="D18" s="85">
        <v>29</v>
      </c>
      <c r="E18" s="86">
        <v>14</v>
      </c>
      <c r="F18" s="87">
        <v>15</v>
      </c>
      <c r="G18" s="86">
        <v>58</v>
      </c>
      <c r="H18" s="86">
        <v>29</v>
      </c>
      <c r="I18" s="88">
        <v>29</v>
      </c>
      <c r="J18" s="558" t="s">
        <v>316</v>
      </c>
      <c r="K18" s="558"/>
      <c r="L18" s="558"/>
      <c r="M18" s="85">
        <v>12</v>
      </c>
      <c r="N18" s="86">
        <v>5</v>
      </c>
      <c r="O18" s="87">
        <v>7</v>
      </c>
      <c r="P18" s="86">
        <v>4</v>
      </c>
      <c r="Q18" s="86">
        <v>2</v>
      </c>
      <c r="R18" s="86">
        <v>2</v>
      </c>
      <c r="S18" s="80"/>
      <c r="U18" s="169"/>
    </row>
    <row r="19" spans="1:21" s="74" customFormat="1" ht="11">
      <c r="A19" s="80"/>
      <c r="B19" s="80"/>
      <c r="C19" s="188" t="s">
        <v>313</v>
      </c>
      <c r="D19" s="85">
        <v>42</v>
      </c>
      <c r="E19" s="86">
        <v>20</v>
      </c>
      <c r="F19" s="87">
        <v>22</v>
      </c>
      <c r="G19" s="86">
        <v>30</v>
      </c>
      <c r="H19" s="86">
        <v>13</v>
      </c>
      <c r="I19" s="88">
        <v>17</v>
      </c>
      <c r="J19" s="558" t="s">
        <v>318</v>
      </c>
      <c r="K19" s="558"/>
      <c r="L19" s="558"/>
      <c r="M19" s="85">
        <v>22</v>
      </c>
      <c r="N19" s="86">
        <v>11</v>
      </c>
      <c r="O19" s="87">
        <v>11</v>
      </c>
      <c r="P19" s="86">
        <v>30</v>
      </c>
      <c r="Q19" s="86">
        <v>19</v>
      </c>
      <c r="R19" s="86">
        <v>11</v>
      </c>
      <c r="S19" s="80"/>
      <c r="U19" s="167"/>
    </row>
    <row r="20" spans="1:21" s="74" customFormat="1" ht="11">
      <c r="A20" s="80"/>
      <c r="B20" s="80"/>
      <c r="C20" s="188" t="s">
        <v>315</v>
      </c>
      <c r="D20" s="85">
        <v>169</v>
      </c>
      <c r="E20" s="86">
        <v>88</v>
      </c>
      <c r="F20" s="87">
        <v>81</v>
      </c>
      <c r="G20" s="86">
        <v>173</v>
      </c>
      <c r="H20" s="86">
        <v>87</v>
      </c>
      <c r="I20" s="88">
        <v>86</v>
      </c>
      <c r="J20" s="558" t="s">
        <v>320</v>
      </c>
      <c r="K20" s="558"/>
      <c r="L20" s="558"/>
      <c r="M20" s="85">
        <v>7</v>
      </c>
      <c r="N20" s="86">
        <v>3</v>
      </c>
      <c r="O20" s="87">
        <v>4</v>
      </c>
      <c r="P20" s="86">
        <v>2</v>
      </c>
      <c r="Q20" s="86">
        <v>1</v>
      </c>
      <c r="R20" s="86">
        <v>1</v>
      </c>
      <c r="S20" s="80"/>
      <c r="U20" s="169"/>
    </row>
    <row r="21" spans="1:21" s="74" customFormat="1" ht="11">
      <c r="A21" s="80"/>
      <c r="B21" s="80"/>
      <c r="C21" s="188" t="s">
        <v>317</v>
      </c>
      <c r="D21" s="85">
        <v>152</v>
      </c>
      <c r="E21" s="86">
        <v>74</v>
      </c>
      <c r="F21" s="87">
        <v>78</v>
      </c>
      <c r="G21" s="86">
        <v>247</v>
      </c>
      <c r="H21" s="86">
        <v>115</v>
      </c>
      <c r="I21" s="88">
        <v>132</v>
      </c>
      <c r="J21" s="558" t="s">
        <v>322</v>
      </c>
      <c r="K21" s="558"/>
      <c r="L21" s="558"/>
      <c r="M21" s="85">
        <v>4</v>
      </c>
      <c r="N21" s="86">
        <v>3</v>
      </c>
      <c r="O21" s="87">
        <v>1</v>
      </c>
      <c r="P21" s="86">
        <v>8</v>
      </c>
      <c r="Q21" s="86">
        <v>8</v>
      </c>
      <c r="R21" s="229">
        <v>0</v>
      </c>
      <c r="S21" s="80"/>
      <c r="U21" s="169"/>
    </row>
    <row r="22" spans="1:21" s="74" customFormat="1" ht="11">
      <c r="A22" s="80"/>
      <c r="B22" s="80"/>
      <c r="C22" s="188" t="s">
        <v>319</v>
      </c>
      <c r="D22" s="85">
        <v>16</v>
      </c>
      <c r="E22" s="86">
        <v>7</v>
      </c>
      <c r="F22" s="87">
        <v>9</v>
      </c>
      <c r="G22" s="86">
        <v>31</v>
      </c>
      <c r="H22" s="86">
        <v>9</v>
      </c>
      <c r="I22" s="88">
        <v>22</v>
      </c>
      <c r="J22" s="558" t="s">
        <v>324</v>
      </c>
      <c r="K22" s="558"/>
      <c r="L22" s="558"/>
      <c r="M22" s="85">
        <v>21</v>
      </c>
      <c r="N22" s="86">
        <v>12</v>
      </c>
      <c r="O22" s="87">
        <v>9</v>
      </c>
      <c r="P22" s="86">
        <v>9</v>
      </c>
      <c r="Q22" s="86">
        <v>6</v>
      </c>
      <c r="R22" s="86">
        <v>3</v>
      </c>
      <c r="S22" s="80"/>
      <c r="U22" s="169"/>
    </row>
    <row r="23" spans="1:21" s="74" customFormat="1" ht="11">
      <c r="A23" s="80"/>
      <c r="B23" s="80"/>
      <c r="C23" s="188" t="s">
        <v>321</v>
      </c>
      <c r="D23" s="85">
        <v>38</v>
      </c>
      <c r="E23" s="86">
        <v>20</v>
      </c>
      <c r="F23" s="87">
        <v>18</v>
      </c>
      <c r="G23" s="86">
        <v>48</v>
      </c>
      <c r="H23" s="86">
        <v>22</v>
      </c>
      <c r="I23" s="88">
        <v>26</v>
      </c>
      <c r="J23" s="558" t="s">
        <v>326</v>
      </c>
      <c r="K23" s="558"/>
      <c r="L23" s="558"/>
      <c r="M23" s="85">
        <v>22</v>
      </c>
      <c r="N23" s="86">
        <v>15</v>
      </c>
      <c r="O23" s="87">
        <v>7</v>
      </c>
      <c r="P23" s="86">
        <v>28</v>
      </c>
      <c r="Q23" s="86">
        <v>16</v>
      </c>
      <c r="R23" s="86">
        <v>12</v>
      </c>
      <c r="S23" s="80"/>
      <c r="U23" s="169"/>
    </row>
    <row r="24" spans="1:21" s="74" customFormat="1" ht="11">
      <c r="A24" s="80"/>
      <c r="B24" s="80"/>
      <c r="C24" s="188" t="s">
        <v>323</v>
      </c>
      <c r="D24" s="85">
        <v>24</v>
      </c>
      <c r="E24" s="86">
        <v>11</v>
      </c>
      <c r="F24" s="87">
        <v>13</v>
      </c>
      <c r="G24" s="86">
        <v>41</v>
      </c>
      <c r="H24" s="86">
        <v>21</v>
      </c>
      <c r="I24" s="88">
        <v>20</v>
      </c>
      <c r="J24" s="558" t="s">
        <v>328</v>
      </c>
      <c r="K24" s="558"/>
      <c r="L24" s="558"/>
      <c r="M24" s="85">
        <v>3</v>
      </c>
      <c r="N24" s="86">
        <v>3</v>
      </c>
      <c r="O24" s="231">
        <v>0</v>
      </c>
      <c r="P24" s="86">
        <v>21</v>
      </c>
      <c r="Q24" s="86">
        <v>11</v>
      </c>
      <c r="R24" s="86">
        <v>10</v>
      </c>
      <c r="S24" s="80"/>
      <c r="U24" s="169"/>
    </row>
    <row r="25" spans="1:21" s="74" customFormat="1" ht="11">
      <c r="A25" s="80"/>
      <c r="B25" s="80"/>
      <c r="C25" s="188" t="s">
        <v>325</v>
      </c>
      <c r="D25" s="85">
        <v>31</v>
      </c>
      <c r="E25" s="86">
        <v>20</v>
      </c>
      <c r="F25" s="87">
        <v>11</v>
      </c>
      <c r="G25" s="86">
        <v>40</v>
      </c>
      <c r="H25" s="86">
        <v>29</v>
      </c>
      <c r="I25" s="88">
        <v>11</v>
      </c>
      <c r="J25" s="558" t="s">
        <v>330</v>
      </c>
      <c r="K25" s="558"/>
      <c r="L25" s="558"/>
      <c r="M25" s="85">
        <v>16</v>
      </c>
      <c r="N25" s="86">
        <v>9</v>
      </c>
      <c r="O25" s="87">
        <v>7</v>
      </c>
      <c r="P25" s="86">
        <v>17</v>
      </c>
      <c r="Q25" s="86">
        <v>13</v>
      </c>
      <c r="R25" s="86">
        <v>4</v>
      </c>
      <c r="S25" s="80"/>
      <c r="U25" s="169"/>
    </row>
    <row r="26" spans="1:21" s="74" customFormat="1" ht="11">
      <c r="A26" s="80"/>
      <c r="B26" s="80"/>
      <c r="C26" s="188" t="s">
        <v>327</v>
      </c>
      <c r="D26" s="85">
        <v>85</v>
      </c>
      <c r="E26" s="86">
        <v>51</v>
      </c>
      <c r="F26" s="87">
        <v>34</v>
      </c>
      <c r="G26" s="86">
        <v>66</v>
      </c>
      <c r="H26" s="86">
        <v>30</v>
      </c>
      <c r="I26" s="88">
        <v>36</v>
      </c>
      <c r="J26" s="558" t="s">
        <v>332</v>
      </c>
      <c r="K26" s="558"/>
      <c r="L26" s="558"/>
      <c r="M26" s="85">
        <v>81</v>
      </c>
      <c r="N26" s="86">
        <v>49</v>
      </c>
      <c r="O26" s="87">
        <v>32</v>
      </c>
      <c r="P26" s="86">
        <v>124</v>
      </c>
      <c r="Q26" s="86">
        <v>65</v>
      </c>
      <c r="R26" s="86">
        <v>59</v>
      </c>
      <c r="S26" s="80"/>
      <c r="U26" s="169"/>
    </row>
    <row r="27" spans="1:21" s="74" customFormat="1" ht="11">
      <c r="A27" s="80"/>
      <c r="B27" s="80"/>
      <c r="C27" s="188" t="s">
        <v>329</v>
      </c>
      <c r="D27" s="85">
        <v>263</v>
      </c>
      <c r="E27" s="86">
        <v>132</v>
      </c>
      <c r="F27" s="87">
        <v>131</v>
      </c>
      <c r="G27" s="86">
        <v>272</v>
      </c>
      <c r="H27" s="86">
        <v>136</v>
      </c>
      <c r="I27" s="88">
        <v>136</v>
      </c>
      <c r="J27" s="558" t="s">
        <v>334</v>
      </c>
      <c r="K27" s="558"/>
      <c r="L27" s="558"/>
      <c r="M27" s="85">
        <v>86</v>
      </c>
      <c r="N27" s="86">
        <v>50</v>
      </c>
      <c r="O27" s="87">
        <v>36</v>
      </c>
      <c r="P27" s="86">
        <v>113</v>
      </c>
      <c r="Q27" s="86">
        <v>61</v>
      </c>
      <c r="R27" s="86">
        <v>52</v>
      </c>
      <c r="S27" s="80"/>
      <c r="U27" s="169"/>
    </row>
    <row r="28" spans="1:21" s="74" customFormat="1" ht="11">
      <c r="A28" s="80"/>
      <c r="B28" s="80"/>
      <c r="C28" s="188" t="s">
        <v>331</v>
      </c>
      <c r="D28" s="85">
        <v>28</v>
      </c>
      <c r="E28" s="86">
        <v>17</v>
      </c>
      <c r="F28" s="87">
        <v>11</v>
      </c>
      <c r="G28" s="86">
        <v>18</v>
      </c>
      <c r="H28" s="86">
        <v>10</v>
      </c>
      <c r="I28" s="88">
        <v>8</v>
      </c>
      <c r="J28" s="558" t="s">
        <v>336</v>
      </c>
      <c r="K28" s="558"/>
      <c r="L28" s="558"/>
      <c r="M28" s="85">
        <v>215</v>
      </c>
      <c r="N28" s="86">
        <v>145</v>
      </c>
      <c r="O28" s="87">
        <v>70</v>
      </c>
      <c r="P28" s="86">
        <v>350</v>
      </c>
      <c r="Q28" s="86">
        <v>183</v>
      </c>
      <c r="R28" s="86">
        <v>167</v>
      </c>
      <c r="S28" s="80"/>
      <c r="U28" s="169"/>
    </row>
    <row r="29" spans="1:21" s="74" customFormat="1" ht="11">
      <c r="A29" s="80"/>
      <c r="B29" s="80"/>
      <c r="C29" s="188" t="s">
        <v>333</v>
      </c>
      <c r="D29" s="85">
        <v>78</v>
      </c>
      <c r="E29" s="86">
        <v>45</v>
      </c>
      <c r="F29" s="87">
        <v>33</v>
      </c>
      <c r="G29" s="86">
        <v>71</v>
      </c>
      <c r="H29" s="86">
        <v>40</v>
      </c>
      <c r="I29" s="88">
        <v>31</v>
      </c>
      <c r="J29" s="188"/>
      <c r="K29" s="558" t="s">
        <v>338</v>
      </c>
      <c r="L29" s="558"/>
      <c r="M29" s="85">
        <v>146</v>
      </c>
      <c r="N29" s="86">
        <v>100</v>
      </c>
      <c r="O29" s="87">
        <v>46</v>
      </c>
      <c r="P29" s="86">
        <v>280</v>
      </c>
      <c r="Q29" s="86">
        <v>148</v>
      </c>
      <c r="R29" s="86">
        <v>132</v>
      </c>
      <c r="S29" s="80"/>
      <c r="U29" s="169"/>
    </row>
    <row r="30" spans="1:21" s="74" customFormat="1" ht="11">
      <c r="A30" s="80"/>
      <c r="B30" s="80"/>
      <c r="C30" s="188" t="s">
        <v>335</v>
      </c>
      <c r="D30" s="85">
        <v>82</v>
      </c>
      <c r="E30" s="86">
        <v>33</v>
      </c>
      <c r="F30" s="87">
        <v>49</v>
      </c>
      <c r="G30" s="86">
        <v>77</v>
      </c>
      <c r="H30" s="86">
        <v>41</v>
      </c>
      <c r="I30" s="88">
        <v>36</v>
      </c>
      <c r="J30" s="558" t="s">
        <v>340</v>
      </c>
      <c r="K30" s="558"/>
      <c r="L30" s="558"/>
      <c r="M30" s="85">
        <v>120</v>
      </c>
      <c r="N30" s="86">
        <v>88</v>
      </c>
      <c r="O30" s="87">
        <v>32</v>
      </c>
      <c r="P30" s="86">
        <v>163</v>
      </c>
      <c r="Q30" s="86">
        <v>107</v>
      </c>
      <c r="R30" s="86">
        <v>56</v>
      </c>
      <c r="S30" s="80"/>
      <c r="U30" s="169"/>
    </row>
    <row r="31" spans="1:21" s="74" customFormat="1" ht="11">
      <c r="A31" s="80"/>
      <c r="B31" s="80"/>
      <c r="C31" s="188" t="s">
        <v>337</v>
      </c>
      <c r="D31" s="85">
        <v>70</v>
      </c>
      <c r="E31" s="86">
        <v>33</v>
      </c>
      <c r="F31" s="87">
        <v>37</v>
      </c>
      <c r="G31" s="86">
        <v>63</v>
      </c>
      <c r="H31" s="86">
        <v>14</v>
      </c>
      <c r="I31" s="88">
        <v>49</v>
      </c>
      <c r="J31" s="558" t="s">
        <v>342</v>
      </c>
      <c r="K31" s="558"/>
      <c r="L31" s="558"/>
      <c r="M31" s="85">
        <v>17</v>
      </c>
      <c r="N31" s="86">
        <v>10</v>
      </c>
      <c r="O31" s="87">
        <v>7</v>
      </c>
      <c r="P31" s="86">
        <v>18</v>
      </c>
      <c r="Q31" s="86">
        <v>5</v>
      </c>
      <c r="R31" s="86">
        <v>13</v>
      </c>
      <c r="S31" s="80"/>
      <c r="U31" s="169"/>
    </row>
    <row r="32" spans="1:21" s="74" customFormat="1" ht="11">
      <c r="A32" s="80"/>
      <c r="B32" s="558" t="s">
        <v>339</v>
      </c>
      <c r="C32" s="558"/>
      <c r="D32" s="85">
        <v>128</v>
      </c>
      <c r="E32" s="86">
        <v>66</v>
      </c>
      <c r="F32" s="87">
        <v>62</v>
      </c>
      <c r="G32" s="86">
        <v>192</v>
      </c>
      <c r="H32" s="86">
        <v>96</v>
      </c>
      <c r="I32" s="88">
        <v>96</v>
      </c>
      <c r="J32" s="558" t="s">
        <v>344</v>
      </c>
      <c r="K32" s="558"/>
      <c r="L32" s="558"/>
      <c r="M32" s="85">
        <v>17</v>
      </c>
      <c r="N32" s="86">
        <v>9</v>
      </c>
      <c r="O32" s="87">
        <v>8</v>
      </c>
      <c r="P32" s="86">
        <v>27</v>
      </c>
      <c r="Q32" s="86">
        <v>15</v>
      </c>
      <c r="R32" s="86">
        <v>12</v>
      </c>
      <c r="S32" s="80"/>
      <c r="U32" s="169"/>
    </row>
    <row r="33" spans="1:21" s="74" customFormat="1" ht="11">
      <c r="A33" s="80"/>
      <c r="B33" s="80"/>
      <c r="C33" s="188" t="s">
        <v>341</v>
      </c>
      <c r="D33" s="85">
        <v>25</v>
      </c>
      <c r="E33" s="86">
        <v>12</v>
      </c>
      <c r="F33" s="87">
        <v>13</v>
      </c>
      <c r="G33" s="86">
        <v>59</v>
      </c>
      <c r="H33" s="86">
        <v>34</v>
      </c>
      <c r="I33" s="88">
        <v>25</v>
      </c>
      <c r="J33" s="558" t="s">
        <v>346</v>
      </c>
      <c r="K33" s="558"/>
      <c r="L33" s="558"/>
      <c r="M33" s="85">
        <v>27</v>
      </c>
      <c r="N33" s="86">
        <v>15</v>
      </c>
      <c r="O33" s="87">
        <v>12</v>
      </c>
      <c r="P33" s="86">
        <v>28</v>
      </c>
      <c r="Q33" s="86">
        <v>16</v>
      </c>
      <c r="R33" s="86">
        <v>12</v>
      </c>
      <c r="S33" s="80"/>
      <c r="U33" s="169"/>
    </row>
    <row r="34" spans="1:21" s="74" customFormat="1" ht="11">
      <c r="A34" s="80"/>
      <c r="B34" s="80"/>
      <c r="C34" s="188" t="s">
        <v>343</v>
      </c>
      <c r="D34" s="85">
        <v>13</v>
      </c>
      <c r="E34" s="86">
        <v>5</v>
      </c>
      <c r="F34" s="87">
        <v>8</v>
      </c>
      <c r="G34" s="86">
        <v>20</v>
      </c>
      <c r="H34" s="86">
        <v>7</v>
      </c>
      <c r="I34" s="88">
        <v>13</v>
      </c>
      <c r="J34" s="558" t="s">
        <v>347</v>
      </c>
      <c r="K34" s="558"/>
      <c r="L34" s="558"/>
      <c r="M34" s="85">
        <v>48</v>
      </c>
      <c r="N34" s="86">
        <v>29</v>
      </c>
      <c r="O34" s="87">
        <v>19</v>
      </c>
      <c r="P34" s="86">
        <v>28</v>
      </c>
      <c r="Q34" s="86">
        <v>24</v>
      </c>
      <c r="R34" s="86">
        <v>4</v>
      </c>
      <c r="S34" s="80"/>
      <c r="U34" s="169"/>
    </row>
    <row r="35" spans="1:21" s="74" customFormat="1" ht="11">
      <c r="A35" s="80"/>
      <c r="B35" s="80"/>
      <c r="C35" s="188" t="s">
        <v>345</v>
      </c>
      <c r="D35" s="85">
        <v>27</v>
      </c>
      <c r="E35" s="86">
        <v>12</v>
      </c>
      <c r="F35" s="87">
        <v>15</v>
      </c>
      <c r="G35" s="86">
        <v>21</v>
      </c>
      <c r="H35" s="86">
        <v>11</v>
      </c>
      <c r="I35" s="88">
        <v>10</v>
      </c>
      <c r="J35" s="558" t="s">
        <v>349</v>
      </c>
      <c r="K35" s="558"/>
      <c r="L35" s="558"/>
      <c r="M35" s="85">
        <v>8</v>
      </c>
      <c r="N35" s="86">
        <v>4</v>
      </c>
      <c r="O35" s="87">
        <v>4</v>
      </c>
      <c r="P35" s="86">
        <v>6</v>
      </c>
      <c r="Q35" s="86">
        <v>4</v>
      </c>
      <c r="R35" s="86">
        <v>2</v>
      </c>
      <c r="S35" s="80"/>
      <c r="U35" s="169"/>
    </row>
    <row r="36" spans="1:21" s="74" customFormat="1" ht="11">
      <c r="A36" s="80"/>
      <c r="B36" s="80"/>
      <c r="C36" s="188" t="s">
        <v>297</v>
      </c>
      <c r="D36" s="85">
        <v>11</v>
      </c>
      <c r="E36" s="86">
        <v>6</v>
      </c>
      <c r="F36" s="87">
        <v>5</v>
      </c>
      <c r="G36" s="86">
        <v>19</v>
      </c>
      <c r="H36" s="86">
        <v>11</v>
      </c>
      <c r="I36" s="88">
        <v>8</v>
      </c>
      <c r="J36" s="558" t="s">
        <v>350</v>
      </c>
      <c r="K36" s="558"/>
      <c r="L36" s="558"/>
      <c r="M36" s="85">
        <v>23</v>
      </c>
      <c r="N36" s="86">
        <v>9</v>
      </c>
      <c r="O36" s="87">
        <v>14</v>
      </c>
      <c r="P36" s="86">
        <v>27</v>
      </c>
      <c r="Q36" s="86">
        <v>11</v>
      </c>
      <c r="R36" s="86">
        <v>16</v>
      </c>
      <c r="S36" s="80"/>
      <c r="U36" s="169"/>
    </row>
    <row r="37" spans="1:21" s="74" customFormat="1" ht="11">
      <c r="A37" s="80"/>
      <c r="B37" s="80"/>
      <c r="C37" s="188" t="s">
        <v>348</v>
      </c>
      <c r="D37" s="85">
        <v>14</v>
      </c>
      <c r="E37" s="86">
        <v>9</v>
      </c>
      <c r="F37" s="87">
        <v>5</v>
      </c>
      <c r="G37" s="86">
        <v>18</v>
      </c>
      <c r="H37" s="86">
        <v>7</v>
      </c>
      <c r="I37" s="88">
        <v>11</v>
      </c>
      <c r="J37" s="558" t="s">
        <v>352</v>
      </c>
      <c r="K37" s="558"/>
      <c r="L37" s="558"/>
      <c r="M37" s="85">
        <v>30</v>
      </c>
      <c r="N37" s="86">
        <v>21</v>
      </c>
      <c r="O37" s="87">
        <v>9</v>
      </c>
      <c r="P37" s="86">
        <v>38</v>
      </c>
      <c r="Q37" s="86">
        <v>20</v>
      </c>
      <c r="R37" s="86">
        <v>18</v>
      </c>
      <c r="S37" s="80"/>
      <c r="U37" s="169"/>
    </row>
    <row r="38" spans="1:21" s="74" customFormat="1" ht="11">
      <c r="A38" s="80"/>
      <c r="B38" s="80"/>
      <c r="C38" s="188" t="s">
        <v>335</v>
      </c>
      <c r="D38" s="85">
        <v>30</v>
      </c>
      <c r="E38" s="86">
        <v>19</v>
      </c>
      <c r="F38" s="87">
        <v>11</v>
      </c>
      <c r="G38" s="86">
        <v>45</v>
      </c>
      <c r="H38" s="86">
        <v>21</v>
      </c>
      <c r="I38" s="88">
        <v>24</v>
      </c>
      <c r="J38" s="558" t="s">
        <v>354</v>
      </c>
      <c r="K38" s="558"/>
      <c r="L38" s="558"/>
      <c r="M38" s="85">
        <v>42</v>
      </c>
      <c r="N38" s="86">
        <v>21</v>
      </c>
      <c r="O38" s="87">
        <v>21</v>
      </c>
      <c r="P38" s="86">
        <v>55</v>
      </c>
      <c r="Q38" s="86">
        <v>32</v>
      </c>
      <c r="R38" s="86">
        <v>23</v>
      </c>
      <c r="S38" s="80"/>
      <c r="U38" s="169"/>
    </row>
    <row r="39" spans="1:21" s="74" customFormat="1" ht="11">
      <c r="A39" s="80"/>
      <c r="B39" s="80"/>
      <c r="C39" s="188" t="s">
        <v>351</v>
      </c>
      <c r="D39" s="85">
        <v>8</v>
      </c>
      <c r="E39" s="86">
        <v>3</v>
      </c>
      <c r="F39" s="87">
        <v>5</v>
      </c>
      <c r="G39" s="86">
        <v>10</v>
      </c>
      <c r="H39" s="86">
        <v>5</v>
      </c>
      <c r="I39" s="88">
        <v>5</v>
      </c>
      <c r="J39" s="558" t="s">
        <v>356</v>
      </c>
      <c r="K39" s="558"/>
      <c r="L39" s="558"/>
      <c r="M39" s="85">
        <v>151</v>
      </c>
      <c r="N39" s="86">
        <v>96</v>
      </c>
      <c r="O39" s="87">
        <v>55</v>
      </c>
      <c r="P39" s="86">
        <v>226</v>
      </c>
      <c r="Q39" s="86">
        <v>134</v>
      </c>
      <c r="R39" s="86">
        <v>92</v>
      </c>
      <c r="S39" s="80"/>
      <c r="U39" s="169"/>
    </row>
    <row r="40" spans="1:21" s="74" customFormat="1" ht="11">
      <c r="A40" s="80"/>
      <c r="B40" s="558" t="s">
        <v>353</v>
      </c>
      <c r="C40" s="558"/>
      <c r="D40" s="85">
        <v>27</v>
      </c>
      <c r="E40" s="86">
        <v>12</v>
      </c>
      <c r="F40" s="87">
        <v>15</v>
      </c>
      <c r="G40" s="86">
        <v>14</v>
      </c>
      <c r="H40" s="86">
        <v>6</v>
      </c>
      <c r="I40" s="88">
        <v>8</v>
      </c>
      <c r="J40" s="558" t="s">
        <v>358</v>
      </c>
      <c r="K40" s="558"/>
      <c r="L40" s="558"/>
      <c r="M40" s="85">
        <v>73</v>
      </c>
      <c r="N40" s="86">
        <v>43</v>
      </c>
      <c r="O40" s="87">
        <v>30</v>
      </c>
      <c r="P40" s="86">
        <v>66</v>
      </c>
      <c r="Q40" s="86">
        <v>38</v>
      </c>
      <c r="R40" s="86">
        <v>28</v>
      </c>
      <c r="S40" s="80"/>
      <c r="U40" s="169"/>
    </row>
    <row r="41" spans="1:21" s="74" customFormat="1" ht="11">
      <c r="A41" s="80"/>
      <c r="B41" s="558" t="s">
        <v>355</v>
      </c>
      <c r="C41" s="558"/>
      <c r="D41" s="85">
        <v>90</v>
      </c>
      <c r="E41" s="86">
        <v>46</v>
      </c>
      <c r="F41" s="87">
        <v>44</v>
      </c>
      <c r="G41" s="86">
        <v>164</v>
      </c>
      <c r="H41" s="86">
        <v>81</v>
      </c>
      <c r="I41" s="88">
        <v>83</v>
      </c>
      <c r="J41" s="558" t="s">
        <v>360</v>
      </c>
      <c r="K41" s="558"/>
      <c r="L41" s="558"/>
      <c r="M41" s="85">
        <v>95</v>
      </c>
      <c r="N41" s="86">
        <v>63</v>
      </c>
      <c r="O41" s="87">
        <v>32</v>
      </c>
      <c r="P41" s="86">
        <v>160</v>
      </c>
      <c r="Q41" s="86">
        <v>95</v>
      </c>
      <c r="R41" s="86">
        <v>65</v>
      </c>
      <c r="S41" s="80"/>
      <c r="U41" s="169"/>
    </row>
    <row r="42" spans="1:21" s="74" customFormat="1" ht="11">
      <c r="A42" s="80"/>
      <c r="B42" s="558" t="s">
        <v>357</v>
      </c>
      <c r="C42" s="558"/>
      <c r="D42" s="85">
        <v>15</v>
      </c>
      <c r="E42" s="86">
        <v>10</v>
      </c>
      <c r="F42" s="87">
        <v>5</v>
      </c>
      <c r="G42" s="86">
        <v>19</v>
      </c>
      <c r="H42" s="86">
        <v>8</v>
      </c>
      <c r="I42" s="88">
        <v>11</v>
      </c>
      <c r="J42" s="558" t="s">
        <v>362</v>
      </c>
      <c r="K42" s="558"/>
      <c r="L42" s="558"/>
      <c r="M42" s="85">
        <v>332</v>
      </c>
      <c r="N42" s="86">
        <v>164</v>
      </c>
      <c r="O42" s="87">
        <v>168</v>
      </c>
      <c r="P42" s="86">
        <v>306</v>
      </c>
      <c r="Q42" s="86">
        <v>161</v>
      </c>
      <c r="R42" s="86">
        <v>145</v>
      </c>
      <c r="S42" s="80"/>
      <c r="U42" s="169"/>
    </row>
    <row r="43" spans="1:21" s="74" customFormat="1" ht="11">
      <c r="A43" s="80"/>
      <c r="B43" s="558" t="s">
        <v>359</v>
      </c>
      <c r="C43" s="558"/>
      <c r="D43" s="85">
        <v>111</v>
      </c>
      <c r="E43" s="86">
        <v>61</v>
      </c>
      <c r="F43" s="87">
        <v>50</v>
      </c>
      <c r="G43" s="86">
        <v>157</v>
      </c>
      <c r="H43" s="86">
        <v>90</v>
      </c>
      <c r="I43" s="88">
        <v>67</v>
      </c>
      <c r="J43" s="558" t="s">
        <v>364</v>
      </c>
      <c r="K43" s="558"/>
      <c r="L43" s="558"/>
      <c r="M43" s="85">
        <v>467</v>
      </c>
      <c r="N43" s="86">
        <v>214</v>
      </c>
      <c r="O43" s="87">
        <v>253</v>
      </c>
      <c r="P43" s="86">
        <v>662</v>
      </c>
      <c r="Q43" s="86">
        <v>337</v>
      </c>
      <c r="R43" s="86">
        <v>325</v>
      </c>
      <c r="S43" s="80"/>
      <c r="U43" s="169"/>
    </row>
    <row r="44" spans="1:21" s="74" customFormat="1" ht="11">
      <c r="A44" s="80"/>
      <c r="B44" s="558" t="s">
        <v>361</v>
      </c>
      <c r="C44" s="558"/>
      <c r="D44" s="85">
        <v>20</v>
      </c>
      <c r="E44" s="86">
        <v>11</v>
      </c>
      <c r="F44" s="87">
        <v>9</v>
      </c>
      <c r="G44" s="86">
        <v>12</v>
      </c>
      <c r="H44" s="86">
        <v>3</v>
      </c>
      <c r="I44" s="88">
        <v>9</v>
      </c>
      <c r="J44" s="558" t="s">
        <v>366</v>
      </c>
      <c r="K44" s="558"/>
      <c r="L44" s="558"/>
      <c r="M44" s="85">
        <v>181</v>
      </c>
      <c r="N44" s="86">
        <v>95</v>
      </c>
      <c r="O44" s="87">
        <v>86</v>
      </c>
      <c r="P44" s="86">
        <v>243</v>
      </c>
      <c r="Q44" s="86">
        <v>131</v>
      </c>
      <c r="R44" s="86">
        <v>112</v>
      </c>
      <c r="U44" s="169"/>
    </row>
    <row r="45" spans="1:21" s="74" customFormat="1" ht="11">
      <c r="A45" s="80"/>
      <c r="B45" s="558" t="s">
        <v>363</v>
      </c>
      <c r="C45" s="558"/>
      <c r="D45" s="85">
        <v>90</v>
      </c>
      <c r="E45" s="86">
        <v>60</v>
      </c>
      <c r="F45" s="87">
        <v>30</v>
      </c>
      <c r="G45" s="86">
        <v>111</v>
      </c>
      <c r="H45" s="86">
        <v>62</v>
      </c>
      <c r="I45" s="88">
        <v>49</v>
      </c>
      <c r="J45" s="558" t="s">
        <v>368</v>
      </c>
      <c r="K45" s="558"/>
      <c r="L45" s="558"/>
      <c r="M45" s="85">
        <v>85</v>
      </c>
      <c r="N45" s="86">
        <v>42</v>
      </c>
      <c r="O45" s="87">
        <v>43</v>
      </c>
      <c r="P45" s="86">
        <v>79</v>
      </c>
      <c r="Q45" s="86">
        <v>38</v>
      </c>
      <c r="R45" s="86">
        <v>41</v>
      </c>
      <c r="U45" s="169"/>
    </row>
    <row r="46" spans="1:21" s="74" customFormat="1" ht="11">
      <c r="A46" s="80"/>
      <c r="B46" s="558" t="s">
        <v>365</v>
      </c>
      <c r="C46" s="558"/>
      <c r="D46" s="85">
        <v>3</v>
      </c>
      <c r="E46" s="86">
        <v>1</v>
      </c>
      <c r="F46" s="87">
        <v>2</v>
      </c>
      <c r="G46" s="86">
        <v>13</v>
      </c>
      <c r="H46" s="86">
        <v>4</v>
      </c>
      <c r="I46" s="88">
        <v>9</v>
      </c>
      <c r="J46" s="558" t="s">
        <v>370</v>
      </c>
      <c r="K46" s="558"/>
      <c r="L46" s="558"/>
      <c r="M46" s="85">
        <v>24</v>
      </c>
      <c r="N46" s="86">
        <v>9</v>
      </c>
      <c r="O46" s="87">
        <v>15</v>
      </c>
      <c r="P46" s="86">
        <v>18</v>
      </c>
      <c r="Q46" s="86">
        <v>9</v>
      </c>
      <c r="R46" s="86">
        <v>9</v>
      </c>
      <c r="U46" s="169"/>
    </row>
    <row r="47" spans="1:21" s="74" customFormat="1" ht="11">
      <c r="A47" s="80"/>
      <c r="B47" s="558" t="s">
        <v>367</v>
      </c>
      <c r="C47" s="558"/>
      <c r="D47" s="85">
        <v>1431</v>
      </c>
      <c r="E47" s="86">
        <v>663</v>
      </c>
      <c r="F47" s="87">
        <v>768</v>
      </c>
      <c r="G47" s="86">
        <v>1469</v>
      </c>
      <c r="H47" s="86">
        <v>684</v>
      </c>
      <c r="I47" s="88">
        <v>785</v>
      </c>
      <c r="J47" s="558" t="s">
        <v>372</v>
      </c>
      <c r="K47" s="558"/>
      <c r="L47" s="558"/>
      <c r="M47" s="85">
        <v>20</v>
      </c>
      <c r="N47" s="86">
        <v>9</v>
      </c>
      <c r="O47" s="87">
        <v>11</v>
      </c>
      <c r="P47" s="86">
        <v>42</v>
      </c>
      <c r="Q47" s="86">
        <v>25</v>
      </c>
      <c r="R47" s="86">
        <v>17</v>
      </c>
      <c r="U47" s="169"/>
    </row>
    <row r="48" spans="1:21" s="74" customFormat="1" ht="11">
      <c r="A48" s="80"/>
      <c r="B48" s="558" t="s">
        <v>369</v>
      </c>
      <c r="C48" s="558"/>
      <c r="D48" s="85">
        <v>381</v>
      </c>
      <c r="E48" s="86">
        <v>176</v>
      </c>
      <c r="F48" s="87">
        <v>205</v>
      </c>
      <c r="G48" s="86">
        <v>589</v>
      </c>
      <c r="H48" s="86">
        <v>275</v>
      </c>
      <c r="I48" s="88">
        <v>314</v>
      </c>
      <c r="J48" s="558" t="s">
        <v>374</v>
      </c>
      <c r="K48" s="558"/>
      <c r="L48" s="558"/>
      <c r="M48" s="85">
        <v>123</v>
      </c>
      <c r="N48" s="86">
        <v>61</v>
      </c>
      <c r="O48" s="87">
        <v>62</v>
      </c>
      <c r="P48" s="86">
        <v>57</v>
      </c>
      <c r="Q48" s="86">
        <v>32</v>
      </c>
      <c r="R48" s="86">
        <v>25</v>
      </c>
      <c r="U48" s="169"/>
    </row>
    <row r="49" spans="1:21" s="74" customFormat="1" ht="11">
      <c r="A49" s="80"/>
      <c r="B49" s="558" t="s">
        <v>371</v>
      </c>
      <c r="C49" s="558"/>
      <c r="D49" s="85">
        <v>99</v>
      </c>
      <c r="E49" s="86">
        <v>51</v>
      </c>
      <c r="F49" s="87">
        <v>48</v>
      </c>
      <c r="G49" s="86">
        <v>186</v>
      </c>
      <c r="H49" s="86">
        <v>90</v>
      </c>
      <c r="I49" s="88">
        <v>96</v>
      </c>
      <c r="J49" s="558" t="s">
        <v>376</v>
      </c>
      <c r="K49" s="558"/>
      <c r="L49" s="558"/>
      <c r="M49" s="85">
        <v>94</v>
      </c>
      <c r="N49" s="86">
        <v>50</v>
      </c>
      <c r="O49" s="87">
        <v>44</v>
      </c>
      <c r="P49" s="86">
        <v>81</v>
      </c>
      <c r="Q49" s="86">
        <v>50</v>
      </c>
      <c r="R49" s="86">
        <v>31</v>
      </c>
      <c r="U49" s="169"/>
    </row>
    <row r="50" spans="1:21" s="74" customFormat="1" ht="11">
      <c r="A50" s="80"/>
      <c r="B50" s="558" t="s">
        <v>373</v>
      </c>
      <c r="C50" s="558"/>
      <c r="D50" s="85">
        <v>85</v>
      </c>
      <c r="E50" s="86">
        <v>42</v>
      </c>
      <c r="F50" s="87">
        <v>43</v>
      </c>
      <c r="G50" s="86">
        <v>94</v>
      </c>
      <c r="H50" s="86">
        <v>48</v>
      </c>
      <c r="I50" s="88">
        <v>46</v>
      </c>
      <c r="J50" s="558" t="s">
        <v>378</v>
      </c>
      <c r="K50" s="558"/>
      <c r="L50" s="558"/>
      <c r="M50" s="85">
        <v>22</v>
      </c>
      <c r="N50" s="86">
        <v>11</v>
      </c>
      <c r="O50" s="87">
        <v>11</v>
      </c>
      <c r="P50" s="86">
        <v>61</v>
      </c>
      <c r="Q50" s="86">
        <v>37</v>
      </c>
      <c r="R50" s="86">
        <v>24</v>
      </c>
      <c r="U50" s="169"/>
    </row>
    <row r="51" spans="1:21" s="74" customFormat="1" ht="11">
      <c r="A51" s="80"/>
      <c r="B51" s="558" t="s">
        <v>375</v>
      </c>
      <c r="C51" s="558"/>
      <c r="D51" s="85">
        <v>8</v>
      </c>
      <c r="E51" s="86">
        <v>3</v>
      </c>
      <c r="F51" s="87">
        <v>5</v>
      </c>
      <c r="G51" s="86">
        <v>14</v>
      </c>
      <c r="H51" s="86">
        <v>4</v>
      </c>
      <c r="I51" s="88">
        <v>10</v>
      </c>
      <c r="J51" s="558" t="s">
        <v>380</v>
      </c>
      <c r="K51" s="558"/>
      <c r="L51" s="558"/>
      <c r="M51" s="85">
        <v>26</v>
      </c>
      <c r="N51" s="86">
        <v>16</v>
      </c>
      <c r="O51" s="87">
        <v>10</v>
      </c>
      <c r="P51" s="86">
        <v>52</v>
      </c>
      <c r="Q51" s="86">
        <v>27</v>
      </c>
      <c r="R51" s="86">
        <v>25</v>
      </c>
      <c r="U51" s="169"/>
    </row>
    <row r="52" spans="1:21" s="74" customFormat="1" ht="11">
      <c r="A52" s="80"/>
      <c r="B52" s="558" t="s">
        <v>377</v>
      </c>
      <c r="C52" s="558"/>
      <c r="D52" s="85">
        <v>16</v>
      </c>
      <c r="E52" s="86">
        <v>9</v>
      </c>
      <c r="F52" s="87">
        <v>7</v>
      </c>
      <c r="G52" s="86">
        <v>26</v>
      </c>
      <c r="H52" s="86">
        <v>13</v>
      </c>
      <c r="I52" s="88">
        <v>13</v>
      </c>
      <c r="J52" s="558" t="s">
        <v>382</v>
      </c>
      <c r="K52" s="558"/>
      <c r="L52" s="558"/>
      <c r="M52" s="85">
        <v>50</v>
      </c>
      <c r="N52" s="86">
        <v>25</v>
      </c>
      <c r="O52" s="87">
        <v>25</v>
      </c>
      <c r="P52" s="86">
        <v>40</v>
      </c>
      <c r="Q52" s="86">
        <v>21</v>
      </c>
      <c r="R52" s="86">
        <v>19</v>
      </c>
      <c r="U52" s="169"/>
    </row>
    <row r="53" spans="1:21" s="74" customFormat="1" ht="11">
      <c r="A53" s="80"/>
      <c r="B53" s="558" t="s">
        <v>379</v>
      </c>
      <c r="C53" s="558"/>
      <c r="D53" s="85">
        <v>912</v>
      </c>
      <c r="E53" s="86">
        <v>424</v>
      </c>
      <c r="F53" s="87">
        <v>488</v>
      </c>
      <c r="G53" s="86">
        <v>1132</v>
      </c>
      <c r="H53" s="86">
        <v>551</v>
      </c>
      <c r="I53" s="88">
        <v>581</v>
      </c>
      <c r="J53" s="558" t="s">
        <v>384</v>
      </c>
      <c r="K53" s="558"/>
      <c r="L53" s="558"/>
      <c r="M53" s="85">
        <v>52</v>
      </c>
      <c r="N53" s="86">
        <v>29</v>
      </c>
      <c r="O53" s="87">
        <v>23</v>
      </c>
      <c r="P53" s="86">
        <v>40</v>
      </c>
      <c r="Q53" s="86">
        <v>19</v>
      </c>
      <c r="R53" s="86">
        <v>21</v>
      </c>
      <c r="U53" s="169"/>
    </row>
    <row r="54" spans="1:21" s="74" customFormat="1" ht="11">
      <c r="A54" s="80"/>
      <c r="B54" s="558" t="s">
        <v>381</v>
      </c>
      <c r="C54" s="558"/>
      <c r="D54" s="85">
        <v>16</v>
      </c>
      <c r="E54" s="86">
        <v>9</v>
      </c>
      <c r="F54" s="87">
        <v>7</v>
      </c>
      <c r="G54" s="86">
        <v>12</v>
      </c>
      <c r="H54" s="86">
        <v>8</v>
      </c>
      <c r="I54" s="88">
        <v>4</v>
      </c>
      <c r="J54" s="558" t="s">
        <v>386</v>
      </c>
      <c r="K54" s="558"/>
      <c r="L54" s="558"/>
      <c r="M54" s="85">
        <v>18</v>
      </c>
      <c r="N54" s="86">
        <v>9</v>
      </c>
      <c r="O54" s="87">
        <v>9</v>
      </c>
      <c r="P54" s="86">
        <v>42</v>
      </c>
      <c r="Q54" s="86">
        <v>20</v>
      </c>
      <c r="R54" s="86">
        <v>22</v>
      </c>
      <c r="U54" s="169"/>
    </row>
    <row r="55" spans="1:21" s="74" customFormat="1" ht="11">
      <c r="A55" s="80"/>
      <c r="B55" s="558" t="s">
        <v>383</v>
      </c>
      <c r="C55" s="558"/>
      <c r="D55" s="85">
        <v>15</v>
      </c>
      <c r="E55" s="86">
        <v>5</v>
      </c>
      <c r="F55" s="87">
        <v>10</v>
      </c>
      <c r="G55" s="86">
        <v>29</v>
      </c>
      <c r="H55" s="86">
        <v>14</v>
      </c>
      <c r="I55" s="88">
        <v>15</v>
      </c>
      <c r="J55" s="558" t="s">
        <v>388</v>
      </c>
      <c r="K55" s="558"/>
      <c r="L55" s="558"/>
      <c r="M55" s="85">
        <v>85</v>
      </c>
      <c r="N55" s="86">
        <v>55</v>
      </c>
      <c r="O55" s="87">
        <v>30</v>
      </c>
      <c r="P55" s="86">
        <v>108</v>
      </c>
      <c r="Q55" s="86">
        <v>67</v>
      </c>
      <c r="R55" s="86">
        <v>41</v>
      </c>
      <c r="U55" s="169"/>
    </row>
    <row r="56" spans="1:21" s="74" customFormat="1" ht="11">
      <c r="A56" s="80"/>
      <c r="B56" s="558" t="s">
        <v>385</v>
      </c>
      <c r="C56" s="558"/>
      <c r="D56" s="85">
        <v>393</v>
      </c>
      <c r="E56" s="86">
        <v>193</v>
      </c>
      <c r="F56" s="87">
        <v>200</v>
      </c>
      <c r="G56" s="86">
        <v>457</v>
      </c>
      <c r="H56" s="86">
        <v>228</v>
      </c>
      <c r="I56" s="88">
        <v>229</v>
      </c>
      <c r="J56" s="558" t="s">
        <v>390</v>
      </c>
      <c r="K56" s="558"/>
      <c r="L56" s="558"/>
      <c r="M56" s="85">
        <v>7</v>
      </c>
      <c r="N56" s="86">
        <v>3</v>
      </c>
      <c r="O56" s="87">
        <v>4</v>
      </c>
      <c r="P56" s="86">
        <v>4</v>
      </c>
      <c r="Q56" s="86">
        <v>1</v>
      </c>
      <c r="R56" s="86">
        <v>3</v>
      </c>
      <c r="U56" s="169"/>
    </row>
    <row r="57" spans="1:21" s="74" customFormat="1" ht="11">
      <c r="A57" s="80"/>
      <c r="B57" s="558" t="s">
        <v>387</v>
      </c>
      <c r="C57" s="558"/>
      <c r="D57" s="85">
        <v>28</v>
      </c>
      <c r="E57" s="86">
        <v>11</v>
      </c>
      <c r="F57" s="87">
        <v>17</v>
      </c>
      <c r="G57" s="86">
        <v>27</v>
      </c>
      <c r="H57" s="86">
        <v>13</v>
      </c>
      <c r="I57" s="88">
        <v>14</v>
      </c>
      <c r="J57" s="558" t="s">
        <v>392</v>
      </c>
      <c r="K57" s="558"/>
      <c r="L57" s="558"/>
      <c r="M57" s="85">
        <v>27</v>
      </c>
      <c r="N57" s="86">
        <v>14</v>
      </c>
      <c r="O57" s="87">
        <v>13</v>
      </c>
      <c r="P57" s="86">
        <v>22</v>
      </c>
      <c r="Q57" s="86">
        <v>14</v>
      </c>
      <c r="R57" s="86">
        <v>8</v>
      </c>
      <c r="U57" s="169"/>
    </row>
    <row r="58" spans="1:21" s="74" customFormat="1" ht="11">
      <c r="A58" s="80"/>
      <c r="B58" s="558" t="s">
        <v>389</v>
      </c>
      <c r="C58" s="558"/>
      <c r="D58" s="85">
        <v>26</v>
      </c>
      <c r="E58" s="86">
        <v>12</v>
      </c>
      <c r="F58" s="87">
        <v>14</v>
      </c>
      <c r="G58" s="86">
        <v>57</v>
      </c>
      <c r="H58" s="86">
        <v>27</v>
      </c>
      <c r="I58" s="88">
        <v>30</v>
      </c>
      <c r="J58" s="558" t="s">
        <v>394</v>
      </c>
      <c r="K58" s="558"/>
      <c r="L58" s="558"/>
      <c r="M58" s="85">
        <v>24</v>
      </c>
      <c r="N58" s="86">
        <v>12</v>
      </c>
      <c r="O58" s="87">
        <v>12</v>
      </c>
      <c r="P58" s="86">
        <v>34</v>
      </c>
      <c r="Q58" s="86">
        <v>19</v>
      </c>
      <c r="R58" s="86">
        <v>15</v>
      </c>
      <c r="U58" s="169"/>
    </row>
    <row r="59" spans="1:21" s="74" customFormat="1" ht="11">
      <c r="A59" s="80"/>
      <c r="B59" s="558" t="s">
        <v>391</v>
      </c>
      <c r="C59" s="558"/>
      <c r="D59" s="85">
        <v>18</v>
      </c>
      <c r="E59" s="86">
        <v>12</v>
      </c>
      <c r="F59" s="87">
        <v>6</v>
      </c>
      <c r="G59" s="86">
        <v>22</v>
      </c>
      <c r="H59" s="86">
        <v>15</v>
      </c>
      <c r="I59" s="88">
        <v>7</v>
      </c>
      <c r="J59" s="558" t="s">
        <v>395</v>
      </c>
      <c r="K59" s="558"/>
      <c r="L59" s="558"/>
      <c r="M59" s="85">
        <v>14</v>
      </c>
      <c r="N59" s="86">
        <v>3</v>
      </c>
      <c r="O59" s="87">
        <v>11</v>
      </c>
      <c r="P59" s="86">
        <v>41</v>
      </c>
      <c r="Q59" s="86">
        <v>26</v>
      </c>
      <c r="R59" s="86">
        <v>15</v>
      </c>
      <c r="U59" s="169"/>
    </row>
    <row r="60" spans="1:21" s="74" customFormat="1" ht="11">
      <c r="A60" s="80"/>
      <c r="B60" s="558" t="s">
        <v>393</v>
      </c>
      <c r="C60" s="558"/>
      <c r="D60" s="85">
        <v>26</v>
      </c>
      <c r="E60" s="86">
        <v>11</v>
      </c>
      <c r="F60" s="87">
        <v>15</v>
      </c>
      <c r="G60" s="86">
        <v>37</v>
      </c>
      <c r="H60" s="86">
        <v>17</v>
      </c>
      <c r="I60" s="88">
        <v>20</v>
      </c>
      <c r="J60" s="558" t="s">
        <v>396</v>
      </c>
      <c r="K60" s="558"/>
      <c r="L60" s="558"/>
      <c r="M60" s="85">
        <v>26</v>
      </c>
      <c r="N60" s="86">
        <v>8</v>
      </c>
      <c r="O60" s="87">
        <v>18</v>
      </c>
      <c r="P60" s="86">
        <v>32</v>
      </c>
      <c r="Q60" s="86">
        <v>11</v>
      </c>
      <c r="R60" s="86">
        <v>21</v>
      </c>
      <c r="U60" s="169"/>
    </row>
    <row r="61" spans="1:21" s="74" customFormat="1" ht="11">
      <c r="A61" s="80"/>
      <c r="B61" s="558" t="s">
        <v>271</v>
      </c>
      <c r="C61" s="558"/>
      <c r="D61" s="85">
        <v>105</v>
      </c>
      <c r="E61" s="86">
        <v>53</v>
      </c>
      <c r="F61" s="87">
        <v>52</v>
      </c>
      <c r="G61" s="86">
        <v>103</v>
      </c>
      <c r="H61" s="86">
        <v>53</v>
      </c>
      <c r="I61" s="88">
        <v>50</v>
      </c>
      <c r="J61" s="558" t="s">
        <v>398</v>
      </c>
      <c r="K61" s="558"/>
      <c r="L61" s="558"/>
      <c r="M61" s="85">
        <v>43</v>
      </c>
      <c r="N61" s="86">
        <v>20</v>
      </c>
      <c r="O61" s="87">
        <v>23</v>
      </c>
      <c r="P61" s="86">
        <v>70</v>
      </c>
      <c r="Q61" s="86">
        <v>40</v>
      </c>
      <c r="R61" s="86">
        <v>30</v>
      </c>
      <c r="U61" s="169"/>
    </row>
    <row r="62" spans="1:21" s="74" customFormat="1" ht="11">
      <c r="A62" s="80"/>
      <c r="B62" s="558" t="s">
        <v>272</v>
      </c>
      <c r="C62" s="558"/>
      <c r="D62" s="85">
        <v>3</v>
      </c>
      <c r="E62" s="86">
        <v>2</v>
      </c>
      <c r="F62" s="87">
        <v>1</v>
      </c>
      <c r="G62" s="86">
        <v>9</v>
      </c>
      <c r="H62" s="86">
        <v>6</v>
      </c>
      <c r="I62" s="88">
        <v>3</v>
      </c>
      <c r="J62" s="558" t="s">
        <v>400</v>
      </c>
      <c r="K62" s="558"/>
      <c r="L62" s="558"/>
      <c r="M62" s="85">
        <v>24</v>
      </c>
      <c r="N62" s="86">
        <v>10</v>
      </c>
      <c r="O62" s="87">
        <v>14</v>
      </c>
      <c r="P62" s="86">
        <v>26</v>
      </c>
      <c r="Q62" s="86">
        <v>14</v>
      </c>
      <c r="R62" s="86">
        <v>12</v>
      </c>
      <c r="U62" s="169"/>
    </row>
    <row r="63" spans="1:21" s="74" customFormat="1" ht="11">
      <c r="A63" s="80"/>
      <c r="B63" s="558" t="s">
        <v>397</v>
      </c>
      <c r="C63" s="558"/>
      <c r="D63" s="85">
        <v>13</v>
      </c>
      <c r="E63" s="86">
        <v>6</v>
      </c>
      <c r="F63" s="87">
        <v>7</v>
      </c>
      <c r="G63" s="86">
        <v>20</v>
      </c>
      <c r="H63" s="86">
        <v>6</v>
      </c>
      <c r="I63" s="88">
        <v>14</v>
      </c>
      <c r="J63" s="558" t="s">
        <v>403</v>
      </c>
      <c r="K63" s="558"/>
      <c r="L63" s="558"/>
      <c r="M63" s="85">
        <v>495</v>
      </c>
      <c r="N63" s="86">
        <v>318</v>
      </c>
      <c r="O63" s="87">
        <v>177</v>
      </c>
      <c r="P63" s="230" t="s">
        <v>438</v>
      </c>
      <c r="Q63" s="230" t="s">
        <v>438</v>
      </c>
      <c r="R63" s="230" t="s">
        <v>438</v>
      </c>
      <c r="U63" s="169"/>
    </row>
    <row r="64" spans="1:21" s="74" customFormat="1" ht="13.5" customHeight="1">
      <c r="A64" s="80"/>
      <c r="B64" s="558" t="s">
        <v>399</v>
      </c>
      <c r="C64" s="558"/>
      <c r="D64" s="85">
        <v>268</v>
      </c>
      <c r="E64" s="86">
        <v>142</v>
      </c>
      <c r="F64" s="87">
        <v>126</v>
      </c>
      <c r="G64" s="86">
        <v>359</v>
      </c>
      <c r="H64" s="86">
        <v>188</v>
      </c>
      <c r="I64" s="86">
        <v>171</v>
      </c>
      <c r="J64" s="560" t="s">
        <v>436</v>
      </c>
      <c r="K64" s="561"/>
      <c r="L64" s="561"/>
      <c r="M64" s="561"/>
      <c r="N64" s="561"/>
      <c r="O64" s="561"/>
      <c r="P64" s="561"/>
      <c r="Q64" s="561"/>
      <c r="R64" s="561"/>
      <c r="U64" s="169"/>
    </row>
    <row r="65" spans="1:21" s="74" customFormat="1" ht="11">
      <c r="A65" s="80"/>
      <c r="B65" s="558" t="s">
        <v>401</v>
      </c>
      <c r="C65" s="558"/>
      <c r="D65" s="85">
        <v>8</v>
      </c>
      <c r="E65" s="86">
        <v>3</v>
      </c>
      <c r="F65" s="87">
        <v>5</v>
      </c>
      <c r="G65" s="86">
        <v>2</v>
      </c>
      <c r="H65" s="229">
        <v>0</v>
      </c>
      <c r="I65" s="86">
        <v>2</v>
      </c>
      <c r="J65" s="566" t="s">
        <v>433</v>
      </c>
      <c r="K65" s="558"/>
      <c r="L65" s="558"/>
      <c r="M65" s="562" t="s">
        <v>281</v>
      </c>
      <c r="N65" s="562"/>
      <c r="O65" s="562" t="s">
        <v>434</v>
      </c>
      <c r="P65" s="562"/>
      <c r="Q65" s="563" t="s">
        <v>435</v>
      </c>
      <c r="R65" s="563"/>
      <c r="U65" s="169"/>
    </row>
    <row r="66" spans="1:21" s="74" customFormat="1" ht="11">
      <c r="A66" s="80"/>
      <c r="B66" s="558" t="s">
        <v>402</v>
      </c>
      <c r="C66" s="558"/>
      <c r="D66" s="85">
        <v>123</v>
      </c>
      <c r="E66" s="86">
        <v>59</v>
      </c>
      <c r="F66" s="87">
        <v>64</v>
      </c>
      <c r="G66" s="86">
        <v>243</v>
      </c>
      <c r="H66" s="86">
        <v>125</v>
      </c>
      <c r="I66" s="86">
        <v>118</v>
      </c>
      <c r="J66" s="566"/>
      <c r="K66" s="558"/>
      <c r="L66" s="558"/>
      <c r="M66" s="564">
        <v>9006</v>
      </c>
      <c r="N66" s="564"/>
      <c r="O66" s="564">
        <v>4102</v>
      </c>
      <c r="P66" s="564"/>
      <c r="Q66" s="565">
        <v>4904</v>
      </c>
      <c r="R66" s="565"/>
      <c r="U66" s="169"/>
    </row>
    <row r="67" spans="1:21" s="74" customFormat="1" ht="11">
      <c r="A67" s="212"/>
      <c r="B67" s="558" t="s">
        <v>286</v>
      </c>
      <c r="C67" s="558"/>
      <c r="D67" s="85">
        <v>67</v>
      </c>
      <c r="E67" s="86">
        <v>39</v>
      </c>
      <c r="F67" s="87">
        <v>28</v>
      </c>
      <c r="G67" s="86">
        <v>184</v>
      </c>
      <c r="H67" s="86">
        <v>92</v>
      </c>
      <c r="I67" s="86">
        <v>92</v>
      </c>
      <c r="J67" s="89"/>
      <c r="K67" s="212"/>
      <c r="L67" s="212"/>
      <c r="M67" s="86"/>
      <c r="N67" s="86"/>
      <c r="O67" s="86"/>
      <c r="P67" s="86"/>
      <c r="Q67" s="86"/>
      <c r="R67" s="86"/>
      <c r="U67" s="169"/>
    </row>
    <row r="68" spans="1:21" s="74" customFormat="1" ht="11.5" thickBot="1">
      <c r="A68" s="211"/>
      <c r="B68" s="559" t="s">
        <v>288</v>
      </c>
      <c r="C68" s="559"/>
      <c r="D68" s="258">
        <v>9</v>
      </c>
      <c r="E68" s="93">
        <v>6</v>
      </c>
      <c r="F68" s="94">
        <v>3</v>
      </c>
      <c r="G68" s="93">
        <v>10</v>
      </c>
      <c r="H68" s="93">
        <v>8</v>
      </c>
      <c r="I68" s="93">
        <v>2</v>
      </c>
      <c r="J68" s="226"/>
      <c r="K68" s="211"/>
      <c r="L68" s="211"/>
      <c r="M68" s="93"/>
      <c r="N68" s="93"/>
      <c r="O68" s="93"/>
      <c r="P68" s="93"/>
      <c r="Q68" s="93"/>
      <c r="R68" s="93"/>
      <c r="U68" s="169"/>
    </row>
    <row r="69" spans="1:21" s="74" customFormat="1" ht="5.15" customHeight="1">
      <c r="A69" s="227"/>
      <c r="U69" s="169"/>
    </row>
    <row r="70" spans="1:21" s="74" customFormat="1" ht="12" customHeight="1">
      <c r="A70" s="80"/>
      <c r="B70" s="212"/>
      <c r="C70" s="225" t="s">
        <v>437</v>
      </c>
      <c r="D70" s="86"/>
      <c r="E70" s="86"/>
      <c r="F70" s="86"/>
      <c r="G70" s="86"/>
      <c r="H70" s="86"/>
      <c r="I70" s="86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169"/>
    </row>
    <row r="71" spans="1:21" s="74" customFormat="1" ht="12" customHeight="1">
      <c r="C71" s="12" t="s">
        <v>246</v>
      </c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169"/>
    </row>
    <row r="76" spans="1:21">
      <c r="G76" s="95"/>
    </row>
  </sheetData>
  <mergeCells count="108">
    <mergeCell ref="A5:C5"/>
    <mergeCell ref="A6:C6"/>
    <mergeCell ref="B7:C7"/>
    <mergeCell ref="K5:L5"/>
    <mergeCell ref="A1:R1"/>
    <mergeCell ref="A3:C4"/>
    <mergeCell ref="D3:F3"/>
    <mergeCell ref="G3:I3"/>
    <mergeCell ref="J3:L4"/>
    <mergeCell ref="M3:O3"/>
    <mergeCell ref="P3:R3"/>
    <mergeCell ref="A2:R2"/>
    <mergeCell ref="J17:L17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J16:L16"/>
    <mergeCell ref="K29:L29"/>
    <mergeCell ref="J18:L18"/>
    <mergeCell ref="J19:L19"/>
    <mergeCell ref="J20:L20"/>
    <mergeCell ref="J21:L21"/>
    <mergeCell ref="J22:L22"/>
    <mergeCell ref="J23:L23"/>
    <mergeCell ref="J24:L24"/>
    <mergeCell ref="J25:L25"/>
    <mergeCell ref="J26:L26"/>
    <mergeCell ref="J27:L27"/>
    <mergeCell ref="J28:L28"/>
    <mergeCell ref="J39:L39"/>
    <mergeCell ref="B32:C32"/>
    <mergeCell ref="J30:L30"/>
    <mergeCell ref="J31:L31"/>
    <mergeCell ref="J32:L32"/>
    <mergeCell ref="J33:L33"/>
    <mergeCell ref="J34:L34"/>
    <mergeCell ref="J35:L35"/>
    <mergeCell ref="J36:L36"/>
    <mergeCell ref="J37:L37"/>
    <mergeCell ref="J38:L38"/>
    <mergeCell ref="B45:C45"/>
    <mergeCell ref="J43:L43"/>
    <mergeCell ref="B46:C46"/>
    <mergeCell ref="J44:L44"/>
    <mergeCell ref="B47:C47"/>
    <mergeCell ref="J45:L45"/>
    <mergeCell ref="B42:C42"/>
    <mergeCell ref="J40:L40"/>
    <mergeCell ref="B43:C43"/>
    <mergeCell ref="J41:L41"/>
    <mergeCell ref="B44:C44"/>
    <mergeCell ref="J42:L42"/>
    <mergeCell ref="B41:C41"/>
    <mergeCell ref="B40:C40"/>
    <mergeCell ref="B51:C51"/>
    <mergeCell ref="J49:L49"/>
    <mergeCell ref="B52:C52"/>
    <mergeCell ref="J50:L50"/>
    <mergeCell ref="B53:C53"/>
    <mergeCell ref="J51:L51"/>
    <mergeCell ref="B48:C48"/>
    <mergeCell ref="J46:L46"/>
    <mergeCell ref="B49:C49"/>
    <mergeCell ref="J47:L47"/>
    <mergeCell ref="B50:C50"/>
    <mergeCell ref="J48:L48"/>
    <mergeCell ref="B63:C63"/>
    <mergeCell ref="J61:L61"/>
    <mergeCell ref="B64:C64"/>
    <mergeCell ref="J62:L62"/>
    <mergeCell ref="B65:C65"/>
    <mergeCell ref="J63:L63"/>
    <mergeCell ref="B60:C60"/>
    <mergeCell ref="J58:L58"/>
    <mergeCell ref="B61:C61"/>
    <mergeCell ref="J59:L59"/>
    <mergeCell ref="B62:C62"/>
    <mergeCell ref="J60:L60"/>
    <mergeCell ref="J65:L66"/>
    <mergeCell ref="B57:C57"/>
    <mergeCell ref="J55:L55"/>
    <mergeCell ref="B58:C58"/>
    <mergeCell ref="J56:L56"/>
    <mergeCell ref="B59:C59"/>
    <mergeCell ref="J57:L57"/>
    <mergeCell ref="B54:C54"/>
    <mergeCell ref="J52:L52"/>
    <mergeCell ref="B55:C55"/>
    <mergeCell ref="J53:L53"/>
    <mergeCell ref="B56:C56"/>
    <mergeCell ref="J54:L54"/>
    <mergeCell ref="B67:C67"/>
    <mergeCell ref="B68:C68"/>
    <mergeCell ref="J64:R64"/>
    <mergeCell ref="M65:N65"/>
    <mergeCell ref="O65:P65"/>
    <mergeCell ref="Q65:R65"/>
    <mergeCell ref="M66:N66"/>
    <mergeCell ref="Q66:R66"/>
    <mergeCell ref="O66:P66"/>
    <mergeCell ref="B66:C66"/>
  </mergeCells>
  <phoneticPr fontId="4"/>
  <pageMargins left="0.59055118110236227" right="0.55118110236220474" top="0.59055118110236227" bottom="0.59055118110236227" header="0.31496062992125984" footer="0.31496062992125984"/>
  <pageSetup paperSize="9" scale="99" firstPageNumber="68" orientation="portrait" useFirstPageNumber="1" r:id="rId1"/>
  <headerFooter alignWithMargins="0">
    <oddHeader>&amp;L〔３〕国勢調査</oddHeader>
    <oddFooter>&amp;C&amp;P</oddFooter>
    <evenHeader>&amp;R&amp;10〔3〕国勢調査　&amp;P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view="pageBreakPreview" zoomScaleNormal="90" zoomScaleSheetLayoutView="100" workbookViewId="0">
      <selection activeCell="G28" sqref="G28"/>
    </sheetView>
  </sheetViews>
  <sheetFormatPr defaultColWidth="9" defaultRowHeight="12"/>
  <cols>
    <col min="1" max="1" width="2.6328125" style="224" customWidth="1"/>
    <col min="2" max="2" width="4" style="224" customWidth="1"/>
    <col min="3" max="3" width="13.6328125" style="224" customWidth="1"/>
    <col min="4" max="10" width="11.08984375" style="224" customWidth="1"/>
    <col min="11" max="11" width="9.36328125" style="224" customWidth="1"/>
    <col min="12" max="13" width="4.36328125" style="224" customWidth="1"/>
    <col min="14" max="14" width="9.36328125" style="224" customWidth="1"/>
    <col min="15" max="15" width="8.6328125" style="224" customWidth="1"/>
    <col min="16" max="16" width="9.36328125" style="224" customWidth="1"/>
    <col min="17" max="18" width="4.7265625" style="224" customWidth="1"/>
    <col min="19" max="25" width="9.6328125" style="224" customWidth="1"/>
    <col min="26" max="16384" width="9" style="224"/>
  </cols>
  <sheetData>
    <row r="1" spans="1:12" ht="19">
      <c r="A1" s="353" t="s">
        <v>486</v>
      </c>
      <c r="B1" s="353"/>
      <c r="C1" s="353"/>
      <c r="D1" s="353"/>
      <c r="E1" s="353"/>
      <c r="F1" s="353"/>
      <c r="G1" s="353"/>
      <c r="H1" s="353"/>
      <c r="I1" s="223"/>
      <c r="J1" s="223"/>
    </row>
    <row r="2" spans="1:12" ht="4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53"/>
      <c r="L2" s="53"/>
    </row>
    <row r="3" spans="1:12">
      <c r="A3" s="354" t="s">
        <v>487</v>
      </c>
      <c r="B3" s="354"/>
      <c r="C3" s="354"/>
      <c r="D3" s="354"/>
      <c r="E3" s="354"/>
      <c r="F3" s="354"/>
      <c r="G3" s="354"/>
      <c r="H3" s="354"/>
      <c r="I3" s="3"/>
      <c r="J3" s="3"/>
      <c r="K3" s="52"/>
      <c r="L3" s="52"/>
    </row>
    <row r="4" spans="1:12" ht="4" customHeight="1" thickBot="1">
      <c r="A4" s="217"/>
      <c r="B4" s="217"/>
      <c r="C4" s="217"/>
      <c r="D4" s="217"/>
      <c r="E4" s="217"/>
      <c r="F4" s="217"/>
      <c r="G4" s="217"/>
      <c r="H4" s="217"/>
      <c r="I4" s="300"/>
      <c r="J4" s="300"/>
      <c r="K4" s="220"/>
      <c r="L4" s="220"/>
    </row>
    <row r="5" spans="1:12" ht="12" customHeight="1">
      <c r="A5" s="355" t="s">
        <v>247</v>
      </c>
      <c r="B5" s="355"/>
      <c r="C5" s="356"/>
      <c r="D5" s="359" t="s">
        <v>4</v>
      </c>
      <c r="E5" s="351" t="s">
        <v>5</v>
      </c>
      <c r="F5" s="351" t="s">
        <v>6</v>
      </c>
      <c r="G5" s="351" t="s">
        <v>7</v>
      </c>
      <c r="H5" s="351" t="s">
        <v>8</v>
      </c>
      <c r="I5" s="3"/>
      <c r="J5" s="3"/>
      <c r="K5" s="11"/>
      <c r="L5" s="11"/>
    </row>
    <row r="6" spans="1:12">
      <c r="A6" s="357"/>
      <c r="B6" s="357"/>
      <c r="C6" s="358"/>
      <c r="D6" s="360"/>
      <c r="E6" s="352"/>
      <c r="F6" s="352"/>
      <c r="G6" s="352"/>
      <c r="H6" s="352"/>
      <c r="I6" s="3"/>
      <c r="J6" s="3"/>
      <c r="K6" s="3"/>
      <c r="L6" s="3"/>
    </row>
    <row r="7" spans="1:12" ht="13.5" customHeight="1">
      <c r="A7" s="349" t="s">
        <v>445</v>
      </c>
      <c r="B7" s="349"/>
      <c r="C7" s="350"/>
      <c r="D7" s="189">
        <f>+D8+D9</f>
        <v>9731</v>
      </c>
      <c r="E7" s="189">
        <f t="shared" ref="E7:H7" si="0">+E8+E9</f>
        <v>1853</v>
      </c>
      <c r="F7" s="189">
        <f t="shared" si="0"/>
        <v>2437</v>
      </c>
      <c r="G7" s="189">
        <f t="shared" si="0"/>
        <v>2243</v>
      </c>
      <c r="H7" s="189">
        <f t="shared" si="0"/>
        <v>1814</v>
      </c>
      <c r="I7" s="3"/>
      <c r="J7" s="3"/>
      <c r="K7" s="3"/>
      <c r="L7" s="3"/>
    </row>
    <row r="8" spans="1:12" ht="13.5" customHeight="1">
      <c r="A8" s="3"/>
      <c r="B8" s="3"/>
      <c r="C8" s="4" t="s">
        <v>12</v>
      </c>
      <c r="D8" s="189">
        <f>SUM(E8:H8,D14)</f>
        <v>3857</v>
      </c>
      <c r="E8" s="190">
        <v>1092</v>
      </c>
      <c r="F8" s="190">
        <v>1161</v>
      </c>
      <c r="G8" s="190">
        <v>774</v>
      </c>
      <c r="H8" s="190">
        <v>501</v>
      </c>
      <c r="I8" s="3"/>
      <c r="J8" s="3"/>
      <c r="K8" s="3"/>
      <c r="L8" s="3"/>
    </row>
    <row r="9" spans="1:12" ht="13.5" customHeight="1" thickBot="1">
      <c r="A9" s="1"/>
      <c r="B9" s="1"/>
      <c r="C9" s="242" t="s">
        <v>13</v>
      </c>
      <c r="D9" s="243">
        <f>SUM(E9:H9,D15)</f>
        <v>5874</v>
      </c>
      <c r="E9" s="244">
        <v>761</v>
      </c>
      <c r="F9" s="244">
        <v>1276</v>
      </c>
      <c r="G9" s="244">
        <v>1469</v>
      </c>
      <c r="H9" s="244">
        <v>1313</v>
      </c>
      <c r="I9" s="3"/>
      <c r="J9" s="3"/>
      <c r="K9" s="3"/>
      <c r="L9" s="3"/>
    </row>
    <row r="10" spans="1:12" ht="4" customHeight="1" thickBot="1">
      <c r="K10" s="3"/>
      <c r="L10" s="3"/>
    </row>
    <row r="11" spans="1:12" ht="13.5" customHeight="1">
      <c r="A11" s="355" t="s">
        <v>247</v>
      </c>
      <c r="B11" s="355"/>
      <c r="C11" s="356"/>
      <c r="D11" s="351" t="s">
        <v>9</v>
      </c>
      <c r="E11" s="221" t="s">
        <v>10</v>
      </c>
      <c r="K11" s="3"/>
      <c r="L11" s="3"/>
    </row>
    <row r="12" spans="1:12" ht="13.5" customHeight="1">
      <c r="A12" s="357"/>
      <c r="B12" s="357"/>
      <c r="C12" s="358"/>
      <c r="D12" s="352"/>
      <c r="E12" s="222" t="s">
        <v>11</v>
      </c>
      <c r="K12" s="3"/>
      <c r="L12" s="3"/>
    </row>
    <row r="13" spans="1:12" ht="14.25" customHeight="1">
      <c r="A13" s="349" t="s">
        <v>445</v>
      </c>
      <c r="B13" s="349"/>
      <c r="C13" s="350"/>
      <c r="D13" s="189">
        <f>+D14+D15</f>
        <v>1384</v>
      </c>
      <c r="E13" s="189">
        <f>+E14+E15</f>
        <v>11182</v>
      </c>
      <c r="K13" s="3"/>
      <c r="L13" s="3"/>
    </row>
    <row r="14" spans="1:12" ht="13">
      <c r="A14" s="3"/>
      <c r="B14" s="3"/>
      <c r="C14" s="4" t="s">
        <v>12</v>
      </c>
      <c r="D14" s="190">
        <v>329</v>
      </c>
      <c r="E14" s="190">
        <v>4753</v>
      </c>
      <c r="K14" s="3"/>
      <c r="L14" s="3"/>
    </row>
    <row r="15" spans="1:12" ht="13.5" thickBot="1">
      <c r="A15" s="1"/>
      <c r="B15" s="1"/>
      <c r="C15" s="242" t="s">
        <v>13</v>
      </c>
      <c r="D15" s="244">
        <v>1055</v>
      </c>
      <c r="E15" s="244">
        <v>6429</v>
      </c>
      <c r="K15" s="52"/>
      <c r="L15" s="52"/>
    </row>
    <row r="16" spans="1:12" ht="4" customHeight="1"/>
    <row r="17" spans="2:2">
      <c r="B17" s="224" t="s">
        <v>488</v>
      </c>
    </row>
    <row r="18" spans="2:2">
      <c r="B18" s="2" t="s">
        <v>1</v>
      </c>
    </row>
    <row r="22" spans="2:2" ht="12" customHeight="1"/>
  </sheetData>
  <mergeCells count="12">
    <mergeCell ref="A13:C13"/>
    <mergeCell ref="D11:D12"/>
    <mergeCell ref="A7:C7"/>
    <mergeCell ref="F5:F6"/>
    <mergeCell ref="A1:H1"/>
    <mergeCell ref="A3:H3"/>
    <mergeCell ref="A5:C6"/>
    <mergeCell ref="D5:D6"/>
    <mergeCell ref="E5:E6"/>
    <mergeCell ref="G5:G6"/>
    <mergeCell ref="H5:H6"/>
    <mergeCell ref="A11:C12"/>
  </mergeCells>
  <phoneticPr fontId="4"/>
  <pageMargins left="0.78740157480314965" right="0.78740157480314965" top="0.98425196850393704" bottom="0.98425196850393704" header="0.51181102362204722" footer="0.51181102362204722"/>
  <pageSetup paperSize="9" firstPageNumber="46" orientation="portrait" useFirstPageNumber="1" r:id="rId1"/>
  <headerFooter alignWithMargins="0">
    <evenHeader>&amp;R&amp;10〔3〕国勢調査　&amp;P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view="pageBreakPreview" zoomScaleNormal="90" zoomScaleSheetLayoutView="100" workbookViewId="0">
      <selection activeCell="A3" sqref="A3:J3"/>
    </sheetView>
  </sheetViews>
  <sheetFormatPr defaultColWidth="9" defaultRowHeight="12"/>
  <cols>
    <col min="1" max="1" width="2.6328125" style="224" customWidth="1"/>
    <col min="2" max="2" width="4" style="224" customWidth="1"/>
    <col min="3" max="3" width="2.26953125" style="224" customWidth="1"/>
    <col min="4" max="4" width="5" style="224" customWidth="1"/>
    <col min="5" max="5" width="23" style="224" customWidth="1"/>
    <col min="6" max="6" width="11.36328125" style="224" customWidth="1"/>
    <col min="7" max="7" width="6.08984375" style="224" customWidth="1"/>
    <col min="8" max="8" width="12.6328125" style="224" customWidth="1"/>
    <col min="9" max="9" width="6.08984375" style="224" customWidth="1"/>
    <col min="10" max="10" width="12.6328125" style="224" customWidth="1"/>
    <col min="11" max="11" width="9.36328125" style="224" customWidth="1"/>
    <col min="12" max="13" width="4.36328125" style="224" customWidth="1"/>
    <col min="14" max="14" width="9.36328125" style="224" customWidth="1"/>
    <col min="15" max="15" width="8.6328125" style="224" customWidth="1"/>
    <col min="16" max="16" width="9.36328125" style="224" customWidth="1"/>
    <col min="17" max="18" width="4.7265625" style="224" customWidth="1"/>
    <col min="19" max="25" width="9.6328125" style="224" customWidth="1"/>
    <col min="26" max="16384" width="9" style="224"/>
  </cols>
  <sheetData>
    <row r="1" spans="1:12" ht="19">
      <c r="A1" s="377" t="s">
        <v>489</v>
      </c>
      <c r="B1" s="377"/>
      <c r="C1" s="377"/>
      <c r="D1" s="377"/>
      <c r="E1" s="377"/>
      <c r="F1" s="377"/>
      <c r="G1" s="377"/>
      <c r="H1" s="377"/>
      <c r="I1" s="377"/>
      <c r="J1" s="377"/>
    </row>
    <row r="2" spans="1:12" ht="4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</row>
    <row r="3" spans="1:12">
      <c r="A3" s="341" t="s">
        <v>490</v>
      </c>
      <c r="B3" s="341"/>
      <c r="C3" s="341"/>
      <c r="D3" s="341"/>
      <c r="E3" s="341"/>
      <c r="F3" s="341"/>
      <c r="G3" s="341"/>
      <c r="H3" s="341"/>
      <c r="I3" s="341"/>
      <c r="J3" s="341"/>
      <c r="K3" s="52"/>
      <c r="L3" s="52"/>
    </row>
    <row r="4" spans="1:12" ht="4" customHeight="1" thickBot="1">
      <c r="A4" s="52"/>
      <c r="B4" s="52"/>
      <c r="C4" s="52"/>
      <c r="D4" s="52"/>
      <c r="E4" s="52"/>
      <c r="F4" s="52"/>
      <c r="G4" s="52"/>
      <c r="H4" s="52"/>
      <c r="I4" s="25"/>
      <c r="J4" s="25"/>
      <c r="K4" s="220"/>
      <c r="L4" s="220"/>
    </row>
    <row r="5" spans="1:12" ht="22.5" customHeight="1">
      <c r="A5" s="379" t="s">
        <v>22</v>
      </c>
      <c r="B5" s="379"/>
      <c r="C5" s="379"/>
      <c r="D5" s="379"/>
      <c r="E5" s="380"/>
      <c r="F5" s="381" t="s">
        <v>112</v>
      </c>
      <c r="G5" s="368" t="s">
        <v>23</v>
      </c>
      <c r="H5" s="369"/>
      <c r="I5" s="368" t="s">
        <v>24</v>
      </c>
      <c r="J5" s="372"/>
      <c r="K5" s="11"/>
      <c r="L5" s="11"/>
    </row>
    <row r="6" spans="1:12" ht="22.5" customHeight="1">
      <c r="A6" s="374" t="s">
        <v>444</v>
      </c>
      <c r="B6" s="374"/>
      <c r="C6" s="374"/>
      <c r="D6" s="374"/>
      <c r="E6" s="375"/>
      <c r="F6" s="382"/>
      <c r="G6" s="370"/>
      <c r="H6" s="371"/>
      <c r="I6" s="370"/>
      <c r="J6" s="373"/>
      <c r="K6" s="3"/>
      <c r="L6" s="3"/>
    </row>
    <row r="7" spans="1:12" s="254" customFormat="1" ht="15" customHeight="1">
      <c r="A7" s="338" t="s">
        <v>448</v>
      </c>
      <c r="B7" s="338"/>
      <c r="C7" s="338"/>
      <c r="D7" s="338"/>
      <c r="E7" s="364"/>
      <c r="F7" s="257">
        <f>+F8+F15</f>
        <v>6290</v>
      </c>
      <c r="G7" s="365">
        <f>+G8+G15</f>
        <v>5794</v>
      </c>
      <c r="H7" s="366"/>
      <c r="I7" s="365">
        <f>+I8+I15</f>
        <v>6653</v>
      </c>
      <c r="J7" s="366"/>
      <c r="K7" s="3"/>
      <c r="L7" s="3"/>
    </row>
    <row r="8" spans="1:12" ht="15" customHeight="1">
      <c r="A8" s="196"/>
      <c r="B8" s="346" t="s">
        <v>25</v>
      </c>
      <c r="C8" s="346"/>
      <c r="D8" s="346"/>
      <c r="E8" s="346"/>
      <c r="F8" s="256">
        <f>+F9+F14</f>
        <v>6278</v>
      </c>
      <c r="G8" s="367">
        <f>+G9+G14</f>
        <v>5782</v>
      </c>
      <c r="H8" s="367"/>
      <c r="I8" s="367">
        <f>+I9+I14</f>
        <v>6641</v>
      </c>
      <c r="J8" s="367"/>
      <c r="K8" s="3"/>
      <c r="L8" s="3"/>
    </row>
    <row r="9" spans="1:12" ht="15" customHeight="1">
      <c r="A9" s="197"/>
      <c r="B9" s="218"/>
      <c r="C9" s="344" t="s">
        <v>26</v>
      </c>
      <c r="D9" s="344"/>
      <c r="E9" s="344"/>
      <c r="F9" s="198">
        <v>6240</v>
      </c>
      <c r="G9" s="363">
        <v>5747</v>
      </c>
      <c r="H9" s="363"/>
      <c r="I9" s="363">
        <v>6602</v>
      </c>
      <c r="J9" s="363"/>
      <c r="K9" s="3"/>
      <c r="L9" s="3"/>
    </row>
    <row r="10" spans="1:12" ht="15" customHeight="1">
      <c r="A10" s="197"/>
      <c r="B10" s="218"/>
      <c r="C10" s="218"/>
      <c r="D10" s="344" t="s">
        <v>27</v>
      </c>
      <c r="E10" s="344"/>
      <c r="F10" s="198">
        <v>4573</v>
      </c>
      <c r="G10" s="363">
        <v>4211</v>
      </c>
      <c r="H10" s="363"/>
      <c r="I10" s="363">
        <v>4791</v>
      </c>
      <c r="J10" s="363"/>
      <c r="K10" s="3"/>
      <c r="L10" s="3"/>
    </row>
    <row r="11" spans="1:12" ht="15" customHeight="1">
      <c r="A11" s="197"/>
      <c r="B11" s="218"/>
      <c r="C11" s="218"/>
      <c r="D11" s="378" t="s">
        <v>28</v>
      </c>
      <c r="E11" s="378"/>
      <c r="F11" s="198">
        <v>747</v>
      </c>
      <c r="G11" s="363">
        <v>710</v>
      </c>
      <c r="H11" s="363"/>
      <c r="I11" s="363">
        <v>774</v>
      </c>
      <c r="J11" s="363"/>
      <c r="K11" s="3"/>
      <c r="L11" s="3"/>
    </row>
    <row r="12" spans="1:12" ht="15" customHeight="1">
      <c r="A12" s="197"/>
      <c r="B12" s="218"/>
      <c r="C12" s="218"/>
      <c r="D12" s="344" t="s">
        <v>29</v>
      </c>
      <c r="E12" s="344"/>
      <c r="F12" s="198">
        <v>908</v>
      </c>
      <c r="G12" s="363">
        <v>815</v>
      </c>
      <c r="H12" s="363"/>
      <c r="I12" s="363">
        <v>1024</v>
      </c>
      <c r="J12" s="363"/>
      <c r="K12" s="3"/>
      <c r="L12" s="3"/>
    </row>
    <row r="13" spans="1:12" ht="15" customHeight="1">
      <c r="A13" s="197"/>
      <c r="B13" s="218"/>
      <c r="C13" s="218"/>
      <c r="D13" s="344" t="s">
        <v>30</v>
      </c>
      <c r="E13" s="344"/>
      <c r="F13" s="198">
        <v>12</v>
      </c>
      <c r="G13" s="363">
        <v>11</v>
      </c>
      <c r="H13" s="363"/>
      <c r="I13" s="363">
        <v>13</v>
      </c>
      <c r="J13" s="363"/>
      <c r="K13" s="3"/>
      <c r="L13" s="3"/>
    </row>
    <row r="14" spans="1:12" s="254" customFormat="1" ht="15" customHeight="1">
      <c r="A14" s="197"/>
      <c r="B14" s="253"/>
      <c r="C14" s="344" t="s">
        <v>31</v>
      </c>
      <c r="D14" s="344"/>
      <c r="E14" s="344"/>
      <c r="F14" s="198">
        <v>38</v>
      </c>
      <c r="G14" s="363">
        <v>35</v>
      </c>
      <c r="H14" s="363"/>
      <c r="I14" s="376">
        <v>39</v>
      </c>
      <c r="J14" s="376"/>
      <c r="K14" s="3"/>
      <c r="L14" s="3"/>
    </row>
    <row r="15" spans="1:12" ht="15" customHeight="1" thickBot="1">
      <c r="A15" s="219"/>
      <c r="B15" s="345" t="s">
        <v>447</v>
      </c>
      <c r="C15" s="345"/>
      <c r="D15" s="345"/>
      <c r="E15" s="362"/>
      <c r="F15" s="255">
        <v>12</v>
      </c>
      <c r="G15" s="361">
        <v>12</v>
      </c>
      <c r="H15" s="361"/>
      <c r="I15" s="361">
        <v>12</v>
      </c>
      <c r="J15" s="361"/>
      <c r="K15" s="3"/>
      <c r="L15" s="3"/>
    </row>
    <row r="16" spans="1:12">
      <c r="A16" s="52"/>
      <c r="B16" s="2" t="s">
        <v>446</v>
      </c>
      <c r="C16" s="52"/>
      <c r="D16" s="52"/>
      <c r="E16" s="52"/>
      <c r="F16" s="52"/>
      <c r="G16" s="52"/>
      <c r="H16" s="52"/>
      <c r="I16" s="52"/>
      <c r="J16" s="52"/>
      <c r="K16" s="3"/>
      <c r="L16" s="3"/>
    </row>
    <row r="17" spans="2:12">
      <c r="B17" s="2" t="s">
        <v>32</v>
      </c>
      <c r="K17" s="52"/>
      <c r="L17" s="52"/>
    </row>
    <row r="19" spans="2:12">
      <c r="D19" s="3"/>
    </row>
    <row r="24" spans="2:12" ht="12" customHeight="1"/>
  </sheetData>
  <mergeCells count="34">
    <mergeCell ref="A1:J1"/>
    <mergeCell ref="D12:E12"/>
    <mergeCell ref="G12:H12"/>
    <mergeCell ref="I12:J12"/>
    <mergeCell ref="D13:E13"/>
    <mergeCell ref="G13:H13"/>
    <mergeCell ref="I13:J13"/>
    <mergeCell ref="D10:E10"/>
    <mergeCell ref="G10:H10"/>
    <mergeCell ref="I10:J10"/>
    <mergeCell ref="D11:E11"/>
    <mergeCell ref="G11:H11"/>
    <mergeCell ref="I11:J11"/>
    <mergeCell ref="A3:J3"/>
    <mergeCell ref="A5:E5"/>
    <mergeCell ref="F5:F6"/>
    <mergeCell ref="G5:H6"/>
    <mergeCell ref="I5:J6"/>
    <mergeCell ref="A6:E6"/>
    <mergeCell ref="I7:J7"/>
    <mergeCell ref="I14:J14"/>
    <mergeCell ref="C14:E14"/>
    <mergeCell ref="I8:J8"/>
    <mergeCell ref="I9:J9"/>
    <mergeCell ref="I15:J15"/>
    <mergeCell ref="B15:E15"/>
    <mergeCell ref="G14:H14"/>
    <mergeCell ref="A7:E7"/>
    <mergeCell ref="G7:H7"/>
    <mergeCell ref="B8:E8"/>
    <mergeCell ref="G8:H8"/>
    <mergeCell ref="C9:E9"/>
    <mergeCell ref="G9:H9"/>
    <mergeCell ref="G15:H15"/>
  </mergeCells>
  <phoneticPr fontId="4"/>
  <pageMargins left="0.78740157480314965" right="0.78740157480314965" top="0.98425196850393704" bottom="0.59055118110236227" header="0.51181102362204722" footer="0.51181102362204722"/>
  <pageSetup paperSize="9" firstPageNumber="46" orientation="portrait" useFirstPageNumber="1" r:id="rId1"/>
  <headerFooter alignWithMargins="0">
    <evenHeader>&amp;R&amp;10〔3〕国勢調査　&amp;P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1"/>
  <sheetViews>
    <sheetView view="pageBreakPreview" zoomScaleNormal="100" zoomScaleSheetLayoutView="100" workbookViewId="0">
      <selection activeCell="F6" sqref="F6"/>
    </sheetView>
  </sheetViews>
  <sheetFormatPr defaultColWidth="9" defaultRowHeight="12"/>
  <cols>
    <col min="1" max="2" width="3.90625" style="192" customWidth="1"/>
    <col min="3" max="3" width="12.08984375" style="192" customWidth="1"/>
    <col min="4" max="4" width="3.453125" style="192" customWidth="1"/>
    <col min="5" max="5" width="10.453125" style="192" customWidth="1"/>
    <col min="6" max="6" width="10.453125" style="207" customWidth="1"/>
    <col min="7" max="10" width="10.453125" style="192" customWidth="1"/>
    <col min="11" max="20" width="8.90625" style="192" customWidth="1"/>
    <col min="21" max="21" width="1.36328125" style="192" customWidth="1"/>
    <col min="22" max="16384" width="9" style="192"/>
  </cols>
  <sheetData>
    <row r="1" spans="1:23" s="52" customFormat="1" ht="19.5" customHeight="1">
      <c r="A1" s="385" t="s">
        <v>491</v>
      </c>
      <c r="B1" s="385"/>
      <c r="C1" s="385"/>
      <c r="D1" s="385"/>
      <c r="E1" s="385"/>
      <c r="F1" s="385"/>
      <c r="G1" s="385"/>
      <c r="H1" s="385"/>
      <c r="I1" s="385"/>
      <c r="J1" s="385"/>
      <c r="K1" s="191"/>
      <c r="L1" s="191"/>
      <c r="M1" s="191"/>
      <c r="N1" s="192"/>
      <c r="O1" s="192"/>
      <c r="P1" s="192"/>
      <c r="Q1" s="192"/>
      <c r="R1" s="192"/>
      <c r="S1" s="192"/>
      <c r="T1" s="192"/>
      <c r="U1" s="19"/>
      <c r="V1" s="19"/>
      <c r="W1" s="19"/>
    </row>
    <row r="2" spans="1:23" s="52" customFormat="1" ht="4" customHeight="1">
      <c r="A2" s="192"/>
      <c r="B2" s="192"/>
      <c r="C2" s="192"/>
      <c r="D2" s="192"/>
      <c r="E2" s="192"/>
      <c r="F2" s="207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3"/>
    </row>
    <row r="3" spans="1:23" s="52" customFormat="1" ht="14.25" customHeight="1">
      <c r="A3" s="254" t="s">
        <v>492</v>
      </c>
      <c r="B3" s="192"/>
      <c r="C3" s="192"/>
      <c r="E3" s="192"/>
      <c r="F3" s="207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3"/>
    </row>
    <row r="4" spans="1:23" s="52" customFormat="1" ht="4" customHeight="1" thickBot="1">
      <c r="A4" s="389"/>
      <c r="B4" s="389"/>
      <c r="C4" s="389"/>
      <c r="D4" s="389"/>
      <c r="E4" s="389"/>
      <c r="F4" s="389"/>
      <c r="G4" s="389"/>
      <c r="H4" s="389"/>
      <c r="I4" s="389"/>
      <c r="J4" s="389"/>
      <c r="K4" s="354"/>
      <c r="L4" s="354"/>
      <c r="M4" s="354"/>
      <c r="N4" s="192"/>
      <c r="O4" s="192"/>
      <c r="P4" s="192"/>
      <c r="Q4" s="192"/>
      <c r="R4" s="192"/>
      <c r="S4" s="192"/>
      <c r="T4" s="192"/>
      <c r="U4" s="13"/>
    </row>
    <row r="5" spans="1:23" s="52" customFormat="1" ht="22.5" customHeight="1">
      <c r="A5" s="390" t="s">
        <v>493</v>
      </c>
      <c r="B5" s="390"/>
      <c r="C5" s="390"/>
      <c r="D5" s="390"/>
      <c r="E5" s="386" t="s">
        <v>475</v>
      </c>
      <c r="F5" s="387"/>
      <c r="G5" s="387"/>
      <c r="H5" s="387"/>
      <c r="I5" s="387"/>
      <c r="J5" s="387"/>
      <c r="K5" s="11"/>
      <c r="L5" s="11"/>
      <c r="M5" s="11"/>
      <c r="N5" s="192"/>
      <c r="O5" s="192"/>
      <c r="P5" s="192"/>
      <c r="Q5" s="192"/>
      <c r="R5" s="192"/>
      <c r="S5" s="192"/>
      <c r="T5" s="192"/>
      <c r="U5" s="13"/>
    </row>
    <row r="6" spans="1:23" s="26" customFormat="1" ht="22.5" customHeight="1">
      <c r="A6" s="391"/>
      <c r="B6" s="391"/>
      <c r="C6" s="391"/>
      <c r="D6" s="391"/>
      <c r="E6" s="299" t="s">
        <v>409</v>
      </c>
      <c r="F6" s="208" t="s">
        <v>426</v>
      </c>
      <c r="G6" s="194" t="s">
        <v>14</v>
      </c>
      <c r="H6" s="194" t="s">
        <v>5</v>
      </c>
      <c r="I6" s="194" t="s">
        <v>6</v>
      </c>
      <c r="J6" s="194" t="s">
        <v>7</v>
      </c>
      <c r="K6" s="34"/>
      <c r="L6" s="34"/>
      <c r="M6" s="34"/>
      <c r="N6" s="192"/>
      <c r="O6" s="192"/>
      <c r="P6" s="192"/>
      <c r="Q6" s="192"/>
      <c r="R6" s="192"/>
      <c r="S6" s="192"/>
      <c r="T6" s="192"/>
      <c r="U6" s="13"/>
    </row>
    <row r="7" spans="1:23" s="52" customFormat="1" ht="13.5" customHeight="1">
      <c r="A7" s="383" t="s">
        <v>0</v>
      </c>
      <c r="B7" s="383"/>
      <c r="C7" s="383"/>
      <c r="D7" s="383"/>
      <c r="E7" s="317">
        <f>SUM(E8:E14)</f>
        <v>10466</v>
      </c>
      <c r="F7" s="214">
        <f t="shared" ref="F7:I7" si="0">SUM(F8:F14)</f>
        <v>3569</v>
      </c>
      <c r="G7" s="214">
        <f>SUM(G8:G14)</f>
        <v>944</v>
      </c>
      <c r="H7" s="214">
        <f t="shared" si="0"/>
        <v>1398</v>
      </c>
      <c r="I7" s="214">
        <f t="shared" si="0"/>
        <v>1859</v>
      </c>
      <c r="J7" s="214">
        <f>SUM(J8:J14)</f>
        <v>1588</v>
      </c>
      <c r="K7" s="11"/>
      <c r="L7" s="11"/>
      <c r="M7" s="11"/>
      <c r="N7" s="98"/>
      <c r="O7" s="98"/>
      <c r="P7" s="98"/>
      <c r="Q7" s="98"/>
      <c r="R7" s="98"/>
      <c r="S7" s="98"/>
      <c r="T7" s="98"/>
      <c r="U7" s="13"/>
    </row>
    <row r="8" spans="1:23" s="52" customFormat="1" ht="13.5" customHeight="1">
      <c r="A8" s="384" t="s">
        <v>15</v>
      </c>
      <c r="B8" s="384"/>
      <c r="C8" s="210" t="s">
        <v>424</v>
      </c>
      <c r="D8" s="209" t="s">
        <v>425</v>
      </c>
      <c r="E8" s="317">
        <f>SUM(F8:J8,E21:F21)</f>
        <v>3121</v>
      </c>
      <c r="F8" s="213">
        <v>2997</v>
      </c>
      <c r="G8" s="213">
        <v>86</v>
      </c>
      <c r="H8" s="213">
        <v>23</v>
      </c>
      <c r="I8" s="213">
        <v>13</v>
      </c>
      <c r="J8" s="213">
        <v>2</v>
      </c>
      <c r="K8" s="11"/>
      <c r="L8" s="11"/>
      <c r="M8" s="11"/>
      <c r="N8" s="98"/>
      <c r="O8" s="98"/>
      <c r="P8" s="98"/>
      <c r="Q8" s="98"/>
      <c r="R8" s="98"/>
      <c r="S8" s="98"/>
      <c r="T8" s="98"/>
      <c r="U8" s="13"/>
    </row>
    <row r="9" spans="1:23" s="52" customFormat="1" ht="13.5" customHeight="1">
      <c r="A9" s="209"/>
      <c r="B9" s="209"/>
      <c r="C9" s="210" t="s">
        <v>427</v>
      </c>
      <c r="D9" s="209" t="s">
        <v>428</v>
      </c>
      <c r="E9" s="317">
        <f t="shared" ref="E9:E16" si="1">SUM(F9:J9,E22:F22)</f>
        <v>851</v>
      </c>
      <c r="F9" s="213">
        <v>368</v>
      </c>
      <c r="G9" s="213">
        <v>362</v>
      </c>
      <c r="H9" s="213">
        <v>83</v>
      </c>
      <c r="I9" s="213">
        <v>29</v>
      </c>
      <c r="J9" s="213">
        <v>7</v>
      </c>
      <c r="K9" s="11"/>
      <c r="L9" s="11"/>
      <c r="M9" s="11"/>
      <c r="N9" s="192"/>
      <c r="O9" s="192"/>
      <c r="P9" s="98"/>
      <c r="Q9" s="98"/>
      <c r="R9" s="98"/>
      <c r="S9" s="98"/>
      <c r="T9" s="98"/>
      <c r="U9" s="13"/>
    </row>
    <row r="10" spans="1:23" s="52" customFormat="1" ht="13.5" customHeight="1">
      <c r="C10" s="5" t="s">
        <v>16</v>
      </c>
      <c r="D10" s="195"/>
      <c r="E10" s="317">
        <f t="shared" si="1"/>
        <v>1229</v>
      </c>
      <c r="F10" s="213">
        <v>128</v>
      </c>
      <c r="G10" s="213">
        <v>349</v>
      </c>
      <c r="H10" s="213">
        <v>554</v>
      </c>
      <c r="I10" s="213">
        <v>155</v>
      </c>
      <c r="J10" s="213">
        <v>39</v>
      </c>
      <c r="K10" s="11"/>
      <c r="L10" s="11"/>
      <c r="M10" s="11"/>
      <c r="N10" s="192"/>
      <c r="O10" s="192"/>
      <c r="P10" s="192"/>
      <c r="Q10" s="192"/>
      <c r="R10" s="192"/>
      <c r="S10" s="192"/>
      <c r="T10" s="192"/>
      <c r="U10" s="13"/>
    </row>
    <row r="11" spans="1:23" s="52" customFormat="1" ht="13.5" customHeight="1">
      <c r="A11" s="3"/>
      <c r="B11" s="5"/>
      <c r="C11" s="5" t="s">
        <v>17</v>
      </c>
      <c r="D11" s="3"/>
      <c r="E11" s="317">
        <f t="shared" si="1"/>
        <v>1787</v>
      </c>
      <c r="F11" s="213">
        <v>58</v>
      </c>
      <c r="G11" s="213">
        <v>113</v>
      </c>
      <c r="H11" s="213">
        <v>611</v>
      </c>
      <c r="I11" s="213">
        <v>853</v>
      </c>
      <c r="J11" s="213">
        <v>125</v>
      </c>
      <c r="K11" s="11"/>
      <c r="L11" s="11"/>
      <c r="M11" s="11"/>
      <c r="N11" s="192"/>
      <c r="O11" s="192"/>
      <c r="P11" s="192"/>
      <c r="Q11" s="192"/>
      <c r="R11" s="192"/>
      <c r="S11" s="192"/>
      <c r="T11" s="192"/>
      <c r="U11" s="13"/>
    </row>
    <row r="12" spans="1:23" s="52" customFormat="1" ht="13.5" customHeight="1">
      <c r="A12" s="3"/>
      <c r="B12" s="5"/>
      <c r="C12" s="5" t="s">
        <v>18</v>
      </c>
      <c r="D12" s="3"/>
      <c r="E12" s="317">
        <f t="shared" si="1"/>
        <v>1639</v>
      </c>
      <c r="F12" s="213">
        <v>12</v>
      </c>
      <c r="G12" s="213">
        <v>24</v>
      </c>
      <c r="H12" s="213">
        <v>111</v>
      </c>
      <c r="I12" s="213">
        <v>681</v>
      </c>
      <c r="J12" s="213">
        <v>691</v>
      </c>
      <c r="K12" s="11"/>
      <c r="L12" s="11"/>
      <c r="M12" s="11"/>
      <c r="N12" s="192"/>
      <c r="O12" s="192"/>
      <c r="P12" s="192"/>
      <c r="Q12" s="192"/>
      <c r="R12" s="192"/>
      <c r="S12" s="192"/>
      <c r="T12" s="192"/>
      <c r="U12" s="13"/>
    </row>
    <row r="13" spans="1:23" s="52" customFormat="1" ht="13.5" customHeight="1">
      <c r="A13" s="3"/>
      <c r="B13" s="3"/>
      <c r="C13" s="5" t="s">
        <v>19</v>
      </c>
      <c r="D13" s="3"/>
      <c r="E13" s="317">
        <f t="shared" si="1"/>
        <v>1196</v>
      </c>
      <c r="F13" s="213">
        <v>4</v>
      </c>
      <c r="G13" s="213">
        <v>9</v>
      </c>
      <c r="H13" s="213">
        <v>15</v>
      </c>
      <c r="I13" s="213">
        <v>119</v>
      </c>
      <c r="J13" s="213">
        <v>610</v>
      </c>
      <c r="K13" s="11"/>
      <c r="L13" s="11"/>
      <c r="M13" s="11"/>
      <c r="N13" s="192"/>
      <c r="O13" s="192"/>
      <c r="P13" s="192"/>
      <c r="Q13" s="192"/>
      <c r="R13" s="192"/>
      <c r="S13" s="192"/>
      <c r="T13" s="192"/>
      <c r="U13" s="13"/>
    </row>
    <row r="14" spans="1:23" s="52" customFormat="1" ht="13.5" customHeight="1">
      <c r="A14" s="3"/>
      <c r="B14" s="3"/>
      <c r="C14" s="5" t="s">
        <v>20</v>
      </c>
      <c r="D14" s="195" t="s">
        <v>21</v>
      </c>
      <c r="E14" s="317">
        <f t="shared" si="1"/>
        <v>643</v>
      </c>
      <c r="F14" s="213">
        <v>2</v>
      </c>
      <c r="G14" s="213">
        <v>1</v>
      </c>
      <c r="H14" s="213">
        <v>1</v>
      </c>
      <c r="I14" s="213">
        <v>9</v>
      </c>
      <c r="J14" s="213">
        <v>114</v>
      </c>
      <c r="K14" s="11"/>
      <c r="L14" s="11"/>
      <c r="M14" s="11"/>
      <c r="N14" s="192"/>
      <c r="O14" s="192"/>
      <c r="P14" s="192"/>
      <c r="Q14" s="192"/>
      <c r="R14" s="192"/>
      <c r="S14" s="192"/>
      <c r="T14" s="192"/>
      <c r="U14" s="13"/>
    </row>
    <row r="15" spans="1:23" s="52" customFormat="1" ht="13.5" customHeight="1">
      <c r="A15" s="3" t="s">
        <v>429</v>
      </c>
      <c r="B15" s="3"/>
      <c r="C15" s="192"/>
      <c r="D15" s="192"/>
      <c r="E15" s="317"/>
      <c r="F15" s="213"/>
      <c r="G15" s="213"/>
      <c r="H15" s="213"/>
      <c r="I15" s="213"/>
      <c r="J15" s="213"/>
      <c r="K15" s="11"/>
      <c r="L15" s="11"/>
      <c r="M15" s="11"/>
      <c r="N15" s="192"/>
      <c r="O15" s="192"/>
      <c r="P15" s="192"/>
      <c r="Q15" s="192"/>
      <c r="R15" s="192"/>
      <c r="S15" s="192"/>
      <c r="T15" s="192"/>
      <c r="U15" s="13"/>
    </row>
    <row r="16" spans="1:23" s="52" customFormat="1" ht="13.5" customHeight="1" thickBot="1">
      <c r="A16" s="1"/>
      <c r="B16" s="1"/>
      <c r="C16" s="6" t="s">
        <v>430</v>
      </c>
      <c r="D16" s="7" t="s">
        <v>431</v>
      </c>
      <c r="E16" s="318">
        <f t="shared" si="1"/>
        <v>6494</v>
      </c>
      <c r="F16" s="215">
        <v>204</v>
      </c>
      <c r="G16" s="215">
        <v>496</v>
      </c>
      <c r="H16" s="215">
        <v>1292</v>
      </c>
      <c r="I16" s="215">
        <v>1817</v>
      </c>
      <c r="J16" s="215">
        <v>1579</v>
      </c>
      <c r="K16" s="11"/>
      <c r="L16" s="11"/>
      <c r="M16" s="11"/>
      <c r="N16" s="192"/>
      <c r="O16" s="192"/>
      <c r="P16" s="192"/>
      <c r="Q16" s="192"/>
      <c r="R16" s="192"/>
      <c r="S16" s="192"/>
      <c r="T16" s="192"/>
      <c r="U16" s="13"/>
    </row>
    <row r="17" spans="1:23" s="54" customFormat="1" ht="4" customHeight="1" thickBot="1">
      <c r="B17" s="192"/>
      <c r="C17" s="192"/>
      <c r="D17" s="192"/>
      <c r="E17" s="192"/>
      <c r="F17" s="207"/>
      <c r="G17" s="192"/>
      <c r="H17" s="192"/>
      <c r="I17" s="192"/>
      <c r="J17" s="192"/>
      <c r="K17" s="192"/>
      <c r="L17" s="192"/>
      <c r="M17" s="192"/>
      <c r="N17" s="103"/>
      <c r="O17" s="103"/>
      <c r="P17" s="192"/>
      <c r="Q17" s="192"/>
      <c r="R17" s="192"/>
      <c r="S17" s="192"/>
      <c r="T17" s="192"/>
      <c r="U17" s="13"/>
    </row>
    <row r="18" spans="1:23" s="54" customFormat="1" ht="22.5" customHeight="1">
      <c r="A18" s="390" t="s">
        <v>493</v>
      </c>
      <c r="B18" s="390"/>
      <c r="C18" s="390"/>
      <c r="D18" s="390"/>
      <c r="E18" s="386" t="s">
        <v>476</v>
      </c>
      <c r="F18" s="388"/>
      <c r="G18" s="392" t="s">
        <v>432</v>
      </c>
      <c r="K18" s="24"/>
      <c r="L18" s="103"/>
      <c r="M18" s="103"/>
      <c r="N18" s="103"/>
      <c r="O18" s="103"/>
      <c r="P18" s="103"/>
      <c r="Q18" s="103"/>
      <c r="R18" s="103"/>
      <c r="S18" s="103"/>
      <c r="T18" s="103"/>
      <c r="U18" s="13"/>
    </row>
    <row r="19" spans="1:23" s="54" customFormat="1" ht="22.5" customHeight="1">
      <c r="A19" s="391"/>
      <c r="B19" s="391"/>
      <c r="C19" s="391"/>
      <c r="D19" s="391"/>
      <c r="E19" s="193" t="s">
        <v>8</v>
      </c>
      <c r="F19" s="193" t="s">
        <v>9</v>
      </c>
      <c r="G19" s="393"/>
      <c r="I19" s="192"/>
      <c r="J19" s="192"/>
      <c r="K19" s="24"/>
      <c r="L19" s="24"/>
      <c r="M19" s="103"/>
      <c r="P19" s="103"/>
      <c r="Q19" s="103"/>
      <c r="R19" s="103"/>
      <c r="S19" s="103"/>
      <c r="T19" s="103"/>
      <c r="U19" s="13"/>
    </row>
    <row r="20" spans="1:23" s="54" customFormat="1" ht="13.5" customHeight="1">
      <c r="A20" s="383" t="s">
        <v>0</v>
      </c>
      <c r="B20" s="383"/>
      <c r="C20" s="383"/>
      <c r="D20" s="383"/>
      <c r="E20" s="317">
        <f>SUM(E21:E27)</f>
        <v>838</v>
      </c>
      <c r="F20" s="214">
        <f>SUM(F21:F27)</f>
        <v>270</v>
      </c>
      <c r="G20" s="214">
        <f>SUM(G21:G27)</f>
        <v>5953</v>
      </c>
      <c r="I20" s="192"/>
      <c r="J20" s="192"/>
      <c r="U20" s="107"/>
    </row>
    <row r="21" spans="1:23" s="305" customFormat="1" ht="13.5" customHeight="1">
      <c r="A21" s="384" t="s">
        <v>15</v>
      </c>
      <c r="B21" s="384"/>
      <c r="C21" s="303" t="s">
        <v>424</v>
      </c>
      <c r="D21" s="301" t="s">
        <v>425</v>
      </c>
      <c r="E21" s="319">
        <v>0</v>
      </c>
      <c r="F21" s="216">
        <v>0</v>
      </c>
      <c r="G21" s="213">
        <v>38</v>
      </c>
      <c r="I21" s="254"/>
      <c r="J21" s="254"/>
      <c r="K21" s="54"/>
      <c r="L21" s="54"/>
      <c r="M21" s="54"/>
      <c r="N21" s="254"/>
      <c r="O21" s="254"/>
      <c r="P21" s="54"/>
      <c r="Q21" s="54"/>
      <c r="R21" s="54"/>
      <c r="S21" s="54"/>
      <c r="T21" s="54"/>
      <c r="U21" s="107"/>
    </row>
    <row r="22" spans="1:23" s="305" customFormat="1" ht="13.5" customHeight="1">
      <c r="A22" s="301"/>
      <c r="B22" s="301"/>
      <c r="C22" s="303" t="s">
        <v>427</v>
      </c>
      <c r="D22" s="301" t="s">
        <v>428</v>
      </c>
      <c r="E22" s="320">
        <v>2</v>
      </c>
      <c r="F22" s="216">
        <v>0</v>
      </c>
      <c r="G22" s="213">
        <v>121</v>
      </c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107"/>
    </row>
    <row r="23" spans="1:23" s="54" customFormat="1" ht="13.5" customHeight="1">
      <c r="A23" s="52"/>
      <c r="B23" s="52"/>
      <c r="C23" s="303" t="s">
        <v>16</v>
      </c>
      <c r="D23" s="301"/>
      <c r="E23" s="320">
        <v>4</v>
      </c>
      <c r="F23" s="216">
        <v>0</v>
      </c>
      <c r="G23" s="213">
        <v>752</v>
      </c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13"/>
    </row>
    <row r="24" spans="1:23" s="54" customFormat="1" ht="13.5" customHeight="1">
      <c r="A24" s="3"/>
      <c r="B24" s="303"/>
      <c r="C24" s="303" t="s">
        <v>17</v>
      </c>
      <c r="D24" s="3"/>
      <c r="E24" s="320">
        <v>20</v>
      </c>
      <c r="F24" s="213">
        <v>7</v>
      </c>
      <c r="G24" s="213">
        <v>1616</v>
      </c>
      <c r="I24" s="254"/>
      <c r="J24" s="3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13"/>
    </row>
    <row r="25" spans="1:23" s="54" customFormat="1" ht="13.5" customHeight="1">
      <c r="A25" s="3"/>
      <c r="B25" s="303"/>
      <c r="C25" s="303" t="s">
        <v>18</v>
      </c>
      <c r="D25" s="3"/>
      <c r="E25" s="320">
        <v>110</v>
      </c>
      <c r="F25" s="213">
        <v>10</v>
      </c>
      <c r="G25" s="213">
        <v>1603</v>
      </c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13"/>
      <c r="V25" s="13"/>
    </row>
    <row r="26" spans="1:23" s="54" customFormat="1" ht="13.5" customHeight="1">
      <c r="A26" s="3"/>
      <c r="B26" s="3"/>
      <c r="C26" s="303" t="s">
        <v>19</v>
      </c>
      <c r="D26" s="3"/>
      <c r="E26" s="320">
        <v>400</v>
      </c>
      <c r="F26" s="213">
        <v>39</v>
      </c>
      <c r="G26" s="213">
        <v>1183</v>
      </c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13"/>
      <c r="V26" s="13"/>
      <c r="W26" s="13"/>
    </row>
    <row r="27" spans="1:23" s="54" customFormat="1" ht="13.5" customHeight="1">
      <c r="A27" s="3"/>
      <c r="B27" s="3"/>
      <c r="C27" s="303" t="s">
        <v>20</v>
      </c>
      <c r="D27" s="301" t="s">
        <v>21</v>
      </c>
      <c r="E27" s="320">
        <v>302</v>
      </c>
      <c r="F27" s="213">
        <v>214</v>
      </c>
      <c r="G27" s="213">
        <v>640</v>
      </c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</row>
    <row r="28" spans="1:23" s="103" customFormat="1" ht="13.5" customHeight="1">
      <c r="A28" s="3" t="s">
        <v>429</v>
      </c>
      <c r="B28" s="3"/>
      <c r="C28" s="254"/>
      <c r="D28" s="254"/>
      <c r="E28" s="320"/>
      <c r="F28" s="213"/>
      <c r="G28" s="213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</row>
    <row r="29" spans="1:23" s="103" customFormat="1" ht="13.5" customHeight="1" thickBot="1">
      <c r="A29" s="1"/>
      <c r="B29" s="1"/>
      <c r="C29" s="304" t="s">
        <v>430</v>
      </c>
      <c r="D29" s="238" t="s">
        <v>431</v>
      </c>
      <c r="E29" s="321">
        <v>836</v>
      </c>
      <c r="F29" s="215">
        <v>270</v>
      </c>
      <c r="G29" s="215">
        <v>5794</v>
      </c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</row>
    <row r="30" spans="1:23" s="54" customFormat="1" ht="4" customHeight="1">
      <c r="A30" s="192"/>
      <c r="B30" s="192"/>
      <c r="C30" s="192"/>
      <c r="D30" s="192"/>
      <c r="E30" s="192"/>
      <c r="F30" s="207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</row>
    <row r="31" spans="1:23">
      <c r="A31" s="2" t="s">
        <v>1</v>
      </c>
    </row>
  </sheetData>
  <mergeCells count="11">
    <mergeCell ref="A20:D20"/>
    <mergeCell ref="A21:B21"/>
    <mergeCell ref="A1:J1"/>
    <mergeCell ref="E5:J5"/>
    <mergeCell ref="E18:F18"/>
    <mergeCell ref="A8:B8"/>
    <mergeCell ref="A4:M4"/>
    <mergeCell ref="A5:D6"/>
    <mergeCell ref="G18:G19"/>
    <mergeCell ref="A7:D7"/>
    <mergeCell ref="A18:D19"/>
  </mergeCells>
  <phoneticPr fontId="4"/>
  <pageMargins left="0.70866141732283472" right="0.59055118110236227" top="0.9055118110236221" bottom="0.78740157480314965" header="0.51181102362204722" footer="0.51181102362204722"/>
  <pageSetup paperSize="9" firstPageNumber="60" orientation="portrait" useFirstPageNumber="1" r:id="rId1"/>
  <headerFooter alignWithMargins="0">
    <oddHeader>&amp;L〔３〕国勢調査</oddHeader>
    <oddFooter>&amp;C&amp;P</oddFooter>
    <evenHeader>&amp;R&amp;10〔3〕国勢調査　&amp;P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98"/>
  <sheetViews>
    <sheetView view="pageBreakPreview" topLeftCell="A28" zoomScaleNormal="100" zoomScaleSheetLayoutView="100" workbookViewId="0">
      <selection activeCell="J43" sqref="J43:J44"/>
    </sheetView>
  </sheetViews>
  <sheetFormatPr defaultColWidth="9" defaultRowHeight="12"/>
  <cols>
    <col min="1" max="3" width="3.90625" style="241" customWidth="1"/>
    <col min="4" max="4" width="5.26953125" style="241" customWidth="1"/>
    <col min="5" max="5" width="3.453125" style="241" customWidth="1"/>
    <col min="6" max="6" width="10.453125" style="241" customWidth="1"/>
    <col min="7" max="9" width="8.6328125" style="241" customWidth="1"/>
    <col min="10" max="10" width="12.453125" style="241" customWidth="1"/>
    <col min="11" max="11" width="10.7265625" style="241" customWidth="1"/>
    <col min="12" max="12" width="6.7265625" style="241" customWidth="1"/>
    <col min="13" max="20" width="8.90625" style="241" customWidth="1"/>
    <col min="21" max="21" width="1.36328125" style="241" customWidth="1"/>
    <col min="22" max="16384" width="9" style="241"/>
  </cols>
  <sheetData>
    <row r="1" s="254" customFormat="1"/>
    <row r="2" s="254" customFormat="1"/>
    <row r="3" s="254" customFormat="1"/>
    <row r="4" s="254" customFormat="1"/>
    <row r="5" s="254" customFormat="1"/>
    <row r="6" s="254" customFormat="1"/>
    <row r="7" s="254" customFormat="1"/>
    <row r="8" s="254" customFormat="1"/>
    <row r="9" s="254" customFormat="1"/>
    <row r="10" s="254" customFormat="1"/>
    <row r="11" s="254" customFormat="1"/>
    <row r="12" s="254" customFormat="1"/>
    <row r="13" s="254" customFormat="1"/>
    <row r="14" s="254" customFormat="1"/>
    <row r="15" s="254" customFormat="1"/>
    <row r="16" s="254" customFormat="1"/>
    <row r="17" s="254" customFormat="1"/>
    <row r="18" s="254" customFormat="1"/>
    <row r="19" s="254" customFormat="1"/>
    <row r="20" s="254" customFormat="1"/>
    <row r="21" s="254" customFormat="1"/>
    <row r="22" s="254" customFormat="1"/>
    <row r="23" s="254" customFormat="1"/>
    <row r="24" s="254" customFormat="1"/>
    <row r="25" s="254" customFormat="1"/>
    <row r="26" s="254" customFormat="1"/>
    <row r="27" s="254" customFormat="1"/>
    <row r="28" s="254" customFormat="1"/>
    <row r="29" s="254" customFormat="1"/>
    <row r="30" s="254" customFormat="1"/>
    <row r="31" s="254" customFormat="1"/>
    <row r="32" s="254" customFormat="1"/>
    <row r="33" spans="1:13" s="254" customFormat="1"/>
    <row r="34" spans="1:13" s="254" customFormat="1"/>
    <row r="35" spans="1:13" s="254" customFormat="1"/>
    <row r="36" spans="1:13" s="254" customFormat="1"/>
    <row r="37" spans="1:13" s="254" customFormat="1"/>
    <row r="38" spans="1:13" ht="19">
      <c r="A38" s="401" t="s">
        <v>494</v>
      </c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240"/>
    </row>
    <row r="39" spans="1:13" ht="30" customHeight="1">
      <c r="A39" s="353"/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</row>
    <row r="40" spans="1:13" ht="7.5" customHeight="1">
      <c r="A40" s="235"/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</row>
    <row r="41" spans="1:13" ht="13" customHeight="1">
      <c r="A41" s="402" t="s">
        <v>487</v>
      </c>
      <c r="B41" s="402"/>
      <c r="C41" s="402"/>
      <c r="D41" s="402"/>
      <c r="E41" s="402"/>
      <c r="F41" s="402"/>
      <c r="G41" s="402"/>
      <c r="H41" s="402"/>
      <c r="I41" s="402"/>
      <c r="J41" s="402"/>
      <c r="K41" s="402"/>
      <c r="L41" s="402"/>
    </row>
    <row r="42" spans="1:13" ht="7.5" customHeight="1" thickBot="1">
      <c r="A42" s="389"/>
      <c r="B42" s="389"/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54"/>
    </row>
    <row r="43" spans="1:13" ht="18.75" customHeight="1">
      <c r="A43" s="403" t="s">
        <v>439</v>
      </c>
      <c r="B43" s="390"/>
      <c r="C43" s="390"/>
      <c r="D43" s="390"/>
      <c r="E43" s="390"/>
      <c r="F43" s="404" t="s">
        <v>418</v>
      </c>
      <c r="G43" s="404" t="s">
        <v>419</v>
      </c>
      <c r="H43" s="404"/>
      <c r="I43" s="404"/>
      <c r="J43" s="406" t="s">
        <v>423</v>
      </c>
      <c r="K43" s="406" t="s">
        <v>449</v>
      </c>
      <c r="L43" s="408"/>
      <c r="M43" s="3"/>
    </row>
    <row r="44" spans="1:13" ht="18.75" customHeight="1">
      <c r="A44" s="391"/>
      <c r="B44" s="391"/>
      <c r="C44" s="391"/>
      <c r="D44" s="391"/>
      <c r="E44" s="391"/>
      <c r="F44" s="405"/>
      <c r="G44" s="237" t="s">
        <v>420</v>
      </c>
      <c r="H44" s="237" t="s">
        <v>421</v>
      </c>
      <c r="I44" s="237" t="s">
        <v>422</v>
      </c>
      <c r="J44" s="407"/>
      <c r="K44" s="409"/>
      <c r="L44" s="410"/>
      <c r="M44" s="3"/>
    </row>
    <row r="45" spans="1:13" s="98" customFormat="1" ht="13.5" customHeight="1">
      <c r="A45" s="383" t="s">
        <v>416</v>
      </c>
      <c r="B45" s="383"/>
      <c r="C45" s="383"/>
      <c r="D45" s="383"/>
      <c r="E45" s="383"/>
      <c r="F45" s="110"/>
      <c r="G45" s="110"/>
      <c r="H45" s="110"/>
      <c r="I45" s="110"/>
      <c r="J45" s="110"/>
      <c r="K45" s="110"/>
      <c r="L45" s="110"/>
      <c r="M45" s="201"/>
    </row>
    <row r="46" spans="1:13" s="98" customFormat="1" ht="13.5" customHeight="1">
      <c r="A46" s="234"/>
      <c r="B46" s="397" t="s">
        <v>442</v>
      </c>
      <c r="C46" s="397"/>
      <c r="D46" s="397"/>
      <c r="E46" s="397"/>
      <c r="F46" s="110"/>
      <c r="G46" s="110"/>
      <c r="H46" s="110"/>
      <c r="I46" s="110"/>
      <c r="J46" s="110"/>
      <c r="K46" s="110"/>
      <c r="L46" s="110"/>
      <c r="M46" s="201"/>
    </row>
    <row r="47" spans="1:13" ht="13.5" customHeight="1">
      <c r="A47" s="3"/>
      <c r="B47" s="397" t="s">
        <v>440</v>
      </c>
      <c r="C47" s="397"/>
      <c r="D47" s="397"/>
      <c r="E47" s="397"/>
      <c r="F47" s="233">
        <v>811</v>
      </c>
      <c r="G47" s="205">
        <v>434</v>
      </c>
      <c r="H47" s="205">
        <v>282</v>
      </c>
      <c r="I47" s="205">
        <v>95</v>
      </c>
      <c r="J47" s="44"/>
      <c r="K47" s="398">
        <v>147</v>
      </c>
      <c r="L47" s="398"/>
      <c r="M47" s="202"/>
    </row>
    <row r="48" spans="1:13" ht="13.5" customHeight="1">
      <c r="A48" s="3"/>
      <c r="B48" s="397" t="s">
        <v>441</v>
      </c>
      <c r="C48" s="397"/>
      <c r="D48" s="397"/>
      <c r="E48" s="397"/>
      <c r="F48" s="239">
        <v>401</v>
      </c>
      <c r="G48" s="205">
        <v>868</v>
      </c>
      <c r="H48" s="205">
        <v>846</v>
      </c>
      <c r="I48" s="205">
        <v>401</v>
      </c>
      <c r="J48" s="252">
        <v>1.60789</v>
      </c>
      <c r="K48" s="398">
        <v>401</v>
      </c>
      <c r="L48" s="398"/>
      <c r="M48" s="202"/>
    </row>
    <row r="49" spans="1:13" ht="13.5" customHeight="1">
      <c r="A49" s="245"/>
      <c r="B49" s="399" t="s">
        <v>443</v>
      </c>
      <c r="C49" s="399"/>
      <c r="D49" s="399"/>
      <c r="E49" s="399"/>
      <c r="F49" s="239"/>
      <c r="G49" s="205"/>
      <c r="H49" s="205"/>
      <c r="I49" s="205"/>
      <c r="J49" s="252"/>
      <c r="K49" s="236"/>
      <c r="L49" s="236"/>
      <c r="M49" s="202"/>
    </row>
    <row r="50" spans="1:13" ht="13.5" customHeight="1">
      <c r="A50" s="3"/>
      <c r="B50" s="397" t="s">
        <v>440</v>
      </c>
      <c r="C50" s="397"/>
      <c r="D50" s="397"/>
      <c r="E50" s="397"/>
      <c r="F50" s="246">
        <v>1046</v>
      </c>
      <c r="G50" s="205">
        <v>600</v>
      </c>
      <c r="H50" s="205">
        <v>337</v>
      </c>
      <c r="I50" s="205">
        <v>109</v>
      </c>
      <c r="J50" s="44"/>
      <c r="K50" s="398">
        <v>218</v>
      </c>
      <c r="L50" s="398"/>
      <c r="M50" s="202"/>
    </row>
    <row r="51" spans="1:13" ht="13.5" customHeight="1">
      <c r="A51" s="3"/>
      <c r="B51" s="397" t="s">
        <v>441</v>
      </c>
      <c r="C51" s="397"/>
      <c r="D51" s="397"/>
      <c r="E51" s="397"/>
      <c r="F51" s="239">
        <v>3099</v>
      </c>
      <c r="G51" s="205">
        <v>1512</v>
      </c>
      <c r="H51" s="205">
        <v>1105</v>
      </c>
      <c r="I51" s="205">
        <v>182</v>
      </c>
      <c r="J51" s="252">
        <v>1.55</v>
      </c>
      <c r="K51" s="398">
        <v>740</v>
      </c>
      <c r="L51" s="398"/>
      <c r="M51" s="202"/>
    </row>
    <row r="52" spans="1:13" ht="13.5" customHeight="1">
      <c r="A52" s="400" t="s">
        <v>417</v>
      </c>
      <c r="B52" s="400"/>
      <c r="C52" s="400"/>
      <c r="D52" s="400"/>
      <c r="E52" s="400"/>
      <c r="F52" s="110"/>
      <c r="G52" s="44"/>
      <c r="H52" s="44"/>
      <c r="I52" s="44"/>
      <c r="J52" s="44"/>
      <c r="K52" s="44"/>
      <c r="L52" s="44"/>
      <c r="M52" s="202"/>
    </row>
    <row r="53" spans="1:13" ht="13.5" customHeight="1">
      <c r="A53" s="234"/>
      <c r="B53" s="397" t="s">
        <v>442</v>
      </c>
      <c r="C53" s="397"/>
      <c r="D53" s="397"/>
      <c r="E53" s="397"/>
      <c r="F53" s="110"/>
      <c r="G53" s="44"/>
      <c r="H53" s="44"/>
      <c r="I53" s="44"/>
      <c r="J53" s="44"/>
      <c r="K53" s="44"/>
      <c r="L53" s="44"/>
      <c r="M53" s="202"/>
    </row>
    <row r="54" spans="1:13" ht="13.5" customHeight="1">
      <c r="A54" s="234"/>
      <c r="B54" s="397" t="s">
        <v>440</v>
      </c>
      <c r="C54" s="397"/>
      <c r="D54" s="397"/>
      <c r="E54" s="397"/>
      <c r="F54" s="233">
        <v>100</v>
      </c>
      <c r="G54" s="247">
        <v>58</v>
      </c>
      <c r="H54" s="248">
        <v>31</v>
      </c>
      <c r="I54" s="248">
        <v>11</v>
      </c>
      <c r="J54" s="202"/>
      <c r="K54" s="396">
        <v>6</v>
      </c>
      <c r="L54" s="396"/>
      <c r="M54" s="202"/>
    </row>
    <row r="55" spans="1:13" ht="13.5" customHeight="1">
      <c r="A55" s="234"/>
      <c r="B55" s="397" t="s">
        <v>441</v>
      </c>
      <c r="C55" s="397"/>
      <c r="D55" s="397"/>
      <c r="E55" s="397"/>
      <c r="F55" s="233">
        <v>257</v>
      </c>
      <c r="G55" s="247">
        <v>116</v>
      </c>
      <c r="H55" s="247">
        <v>93</v>
      </c>
      <c r="I55" s="247">
        <v>48</v>
      </c>
      <c r="J55" s="249">
        <v>1.57</v>
      </c>
      <c r="K55" s="396">
        <v>18</v>
      </c>
      <c r="L55" s="396"/>
      <c r="M55" s="202"/>
    </row>
    <row r="56" spans="1:13" ht="13.5" customHeight="1">
      <c r="A56" s="234"/>
      <c r="B56" s="399" t="s">
        <v>443</v>
      </c>
      <c r="C56" s="399"/>
      <c r="D56" s="399"/>
      <c r="E56" s="399"/>
      <c r="F56" s="110"/>
      <c r="G56" s="44"/>
      <c r="H56" s="44"/>
      <c r="I56" s="44"/>
      <c r="J56" s="44"/>
      <c r="K56" s="44"/>
      <c r="L56" s="44"/>
      <c r="M56" s="202"/>
    </row>
    <row r="57" spans="1:13" ht="13.5" customHeight="1">
      <c r="A57" s="3"/>
      <c r="B57" s="397" t="s">
        <v>440</v>
      </c>
      <c r="C57" s="397"/>
      <c r="D57" s="397"/>
      <c r="E57" s="397"/>
      <c r="F57" s="233">
        <v>157</v>
      </c>
      <c r="G57" s="206">
        <v>97</v>
      </c>
      <c r="H57" s="205">
        <v>46</v>
      </c>
      <c r="I57" s="205">
        <v>14</v>
      </c>
      <c r="J57" s="44"/>
      <c r="K57" s="398">
        <v>17</v>
      </c>
      <c r="L57" s="398"/>
      <c r="M57" s="202"/>
    </row>
    <row r="58" spans="1:13" ht="13.5" customHeight="1" thickBot="1">
      <c r="A58" s="1"/>
      <c r="B58" s="394" t="s">
        <v>441</v>
      </c>
      <c r="C58" s="394"/>
      <c r="D58" s="394"/>
      <c r="E58" s="394"/>
      <c r="F58" s="238">
        <v>502</v>
      </c>
      <c r="G58" s="203">
        <v>277</v>
      </c>
      <c r="H58" s="203">
        <v>161</v>
      </c>
      <c r="I58" s="203">
        <v>64</v>
      </c>
      <c r="J58" s="204">
        <v>1.5</v>
      </c>
      <c r="K58" s="395">
        <v>72</v>
      </c>
      <c r="L58" s="395"/>
      <c r="M58" s="202"/>
    </row>
    <row r="59" spans="1:13" ht="7.5" customHeight="1">
      <c r="B59" s="2"/>
    </row>
    <row r="60" spans="1:13" ht="15" customHeight="1">
      <c r="B60" s="2" t="s">
        <v>1</v>
      </c>
    </row>
    <row r="61" spans="1:13" ht="15" customHeight="1">
      <c r="B61" s="2"/>
    </row>
    <row r="62" spans="1:13" ht="15" customHeight="1">
      <c r="B62" s="2"/>
    </row>
    <row r="63" spans="1:13" ht="15" customHeight="1"/>
    <row r="64" spans="1:13" ht="15" customHeight="1"/>
    <row r="65" spans="1:3" s="52" customFormat="1" ht="19">
      <c r="A65" s="49"/>
      <c r="B65" s="49"/>
      <c r="C65" s="49"/>
    </row>
    <row r="66" spans="1:3" s="52" customFormat="1" ht="14.25" customHeight="1">
      <c r="A66" s="13"/>
      <c r="B66" s="13"/>
      <c r="C66" s="13"/>
    </row>
    <row r="67" spans="1:3" s="52" customFormat="1" ht="14.25" customHeight="1">
      <c r="A67" s="19"/>
      <c r="B67" s="19"/>
      <c r="C67" s="19"/>
    </row>
    <row r="68" spans="1:3" s="52" customFormat="1" ht="14.25" customHeight="1">
      <c r="A68" s="13"/>
    </row>
    <row r="69" spans="1:3" s="52" customFormat="1" ht="14.25" customHeight="1">
      <c r="A69" s="13"/>
    </row>
    <row r="70" spans="1:3" s="52" customFormat="1" ht="22.5" customHeight="1">
      <c r="A70" s="13"/>
    </row>
    <row r="71" spans="1:3" s="52" customFormat="1" ht="22.5" customHeight="1">
      <c r="A71" s="13"/>
    </row>
    <row r="72" spans="1:3" s="26" customFormat="1" ht="22.5" customHeight="1">
      <c r="A72" s="13"/>
    </row>
    <row r="73" spans="1:3" s="52" customFormat="1" ht="15.75" customHeight="1">
      <c r="A73" s="13"/>
    </row>
    <row r="74" spans="1:3" s="52" customFormat="1" ht="15.75" customHeight="1">
      <c r="A74" s="13"/>
    </row>
    <row r="75" spans="1:3" s="52" customFormat="1" ht="15.75" customHeight="1">
      <c r="A75" s="13"/>
    </row>
    <row r="76" spans="1:3" s="52" customFormat="1" ht="15.75" customHeight="1">
      <c r="A76" s="13"/>
    </row>
    <row r="77" spans="1:3" s="52" customFormat="1" ht="15.75" customHeight="1">
      <c r="A77" s="13"/>
    </row>
    <row r="78" spans="1:3" s="52" customFormat="1" ht="15.75" customHeight="1">
      <c r="A78" s="13"/>
    </row>
    <row r="79" spans="1:3" s="52" customFormat="1" ht="15" customHeight="1">
      <c r="A79" s="13"/>
    </row>
    <row r="80" spans="1:3" s="52" customFormat="1" ht="15" customHeight="1">
      <c r="A80" s="13"/>
    </row>
    <row r="81" spans="1:20" s="52" customFormat="1" ht="15" customHeight="1">
      <c r="A81" s="13"/>
    </row>
    <row r="82" spans="1:20" s="54" customFormat="1" ht="23.25" customHeight="1">
      <c r="A82" s="13"/>
    </row>
    <row r="83" spans="1:20" s="54" customFormat="1" ht="13.5" customHeight="1">
      <c r="A83" s="13"/>
    </row>
    <row r="84" spans="1:20" s="54" customFormat="1" ht="14.25" customHeight="1">
      <c r="A84" s="13"/>
    </row>
    <row r="85" spans="1:20" s="54" customFormat="1" ht="13.5" customHeight="1">
      <c r="A85" s="107"/>
    </row>
    <row r="86" spans="1:20" s="55" customFormat="1">
      <c r="A86" s="107"/>
    </row>
    <row r="87" spans="1:20" s="55" customFormat="1">
      <c r="A87" s="107"/>
    </row>
    <row r="88" spans="1:20" s="54" customFormat="1" ht="15" customHeight="1">
      <c r="A88" s="13"/>
    </row>
    <row r="89" spans="1:20" s="54" customFormat="1" ht="15" customHeight="1">
      <c r="A89" s="13"/>
    </row>
    <row r="90" spans="1:20" s="54" customFormat="1" ht="15" customHeight="1">
      <c r="A90" s="13"/>
      <c r="B90" s="13"/>
    </row>
    <row r="91" spans="1:20" s="54" customFormat="1" ht="15" customHeight="1">
      <c r="A91" s="13"/>
      <c r="B91" s="13"/>
      <c r="C91" s="13"/>
    </row>
    <row r="92" spans="1:20" s="54" customFormat="1"/>
    <row r="93" spans="1:20" s="103" customFormat="1"/>
    <row r="94" spans="1:20" s="103" customFormat="1"/>
    <row r="95" spans="1:20" s="54" customFormat="1" ht="14.25" customHeight="1"/>
    <row r="96" spans="1:20" s="54" customFormat="1" ht="14.25" customHeight="1">
      <c r="A96" s="241"/>
      <c r="B96" s="241"/>
      <c r="C96" s="241"/>
      <c r="D96" s="241"/>
      <c r="E96" s="241"/>
      <c r="F96" s="241"/>
      <c r="G96" s="241"/>
      <c r="H96" s="241"/>
      <c r="I96" s="241"/>
      <c r="J96" s="241"/>
      <c r="K96" s="24"/>
      <c r="L96" s="24"/>
      <c r="M96" s="103"/>
      <c r="N96" s="103"/>
      <c r="O96" s="103"/>
      <c r="P96" s="103"/>
      <c r="Q96" s="103"/>
      <c r="R96" s="103"/>
      <c r="S96" s="103"/>
      <c r="T96" s="103"/>
    </row>
    <row r="97" spans="11:20">
      <c r="K97" s="54"/>
      <c r="L97" s="54"/>
      <c r="M97" s="54"/>
      <c r="N97" s="54"/>
      <c r="O97" s="54"/>
      <c r="P97" s="54"/>
      <c r="Q97" s="54"/>
      <c r="R97" s="54"/>
      <c r="S97" s="54"/>
      <c r="T97" s="54"/>
    </row>
    <row r="98" spans="11:20">
      <c r="K98" s="54"/>
      <c r="L98" s="54"/>
      <c r="M98" s="54"/>
      <c r="N98" s="54"/>
      <c r="O98" s="54"/>
      <c r="P98" s="54"/>
      <c r="Q98" s="54"/>
      <c r="R98" s="54"/>
      <c r="S98" s="54"/>
      <c r="T98" s="54"/>
    </row>
  </sheetData>
  <mergeCells count="30">
    <mergeCell ref="B53:E53"/>
    <mergeCell ref="B54:E54"/>
    <mergeCell ref="K54:L54"/>
    <mergeCell ref="A38:L39"/>
    <mergeCell ref="A41:L41"/>
    <mergeCell ref="K50:L50"/>
    <mergeCell ref="A42:M42"/>
    <mergeCell ref="A43:E44"/>
    <mergeCell ref="F43:F44"/>
    <mergeCell ref="G43:I43"/>
    <mergeCell ref="J43:J44"/>
    <mergeCell ref="K43:L44"/>
    <mergeCell ref="B49:E49"/>
    <mergeCell ref="B50:E50"/>
    <mergeCell ref="B58:E58"/>
    <mergeCell ref="K58:L58"/>
    <mergeCell ref="K55:L55"/>
    <mergeCell ref="A45:E45"/>
    <mergeCell ref="B47:E47"/>
    <mergeCell ref="K47:L47"/>
    <mergeCell ref="B48:E48"/>
    <mergeCell ref="K48:L48"/>
    <mergeCell ref="B55:E55"/>
    <mergeCell ref="B56:E56"/>
    <mergeCell ref="A52:E52"/>
    <mergeCell ref="B57:E57"/>
    <mergeCell ref="K57:L57"/>
    <mergeCell ref="B51:E51"/>
    <mergeCell ref="K51:L51"/>
    <mergeCell ref="B46:E46"/>
  </mergeCells>
  <phoneticPr fontId="4"/>
  <pageMargins left="0.70866141732283472" right="0.59055118110236227" top="0.98425196850393704" bottom="0.78740157480314965" header="0.51181102362204722" footer="0.51181102362204722"/>
  <pageSetup paperSize="9" scale="98" firstPageNumber="46" orientation="portrait" useFirstPageNumber="1" r:id="rId1"/>
  <headerFooter alignWithMargins="0">
    <evenHeader>&amp;R&amp;10〔3〕国勢調査　&amp;P</evenHeader>
  </headerFooter>
  <colBreaks count="1" manualBreakCount="1">
    <brk id="12" min="37" max="8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C28A-A8C9-46FE-BD47-59594BC216F0}">
  <dimension ref="A1:V42"/>
  <sheetViews>
    <sheetView view="pageBreakPreview" zoomScaleNormal="100" zoomScaleSheetLayoutView="100" workbookViewId="0">
      <selection activeCell="E27" sqref="E27"/>
    </sheetView>
  </sheetViews>
  <sheetFormatPr defaultColWidth="9" defaultRowHeight="12"/>
  <cols>
    <col min="1" max="10" width="9.6328125" style="254" customWidth="1"/>
    <col min="11" max="19" width="8.90625" style="254" customWidth="1"/>
    <col min="20" max="20" width="1.36328125" style="254" customWidth="1"/>
    <col min="21" max="16384" width="9" style="254"/>
  </cols>
  <sheetData>
    <row r="1" spans="1:22" s="324" customFormat="1" ht="20" customHeight="1">
      <c r="A1" s="413" t="s">
        <v>511</v>
      </c>
      <c r="B1" s="413"/>
      <c r="C1" s="413"/>
      <c r="D1" s="413"/>
      <c r="E1" s="413"/>
      <c r="F1" s="413"/>
      <c r="G1" s="413"/>
      <c r="H1" s="413"/>
      <c r="I1" s="413"/>
      <c r="J1" s="413"/>
      <c r="K1" s="200"/>
      <c r="L1" s="200"/>
      <c r="M1" s="200"/>
      <c r="N1" s="200"/>
      <c r="O1" s="200"/>
      <c r="P1" s="200"/>
      <c r="Q1" s="200"/>
      <c r="R1" s="200"/>
      <c r="S1" s="200"/>
      <c r="T1" s="49"/>
      <c r="U1" s="49"/>
      <c r="V1" s="49"/>
    </row>
    <row r="2" spans="1:22" s="324" customFormat="1" ht="15" customHeight="1">
      <c r="A2" s="200"/>
      <c r="B2" s="200"/>
      <c r="C2" s="200"/>
      <c r="D2" s="200"/>
      <c r="E2" s="200"/>
      <c r="F2" s="200"/>
      <c r="G2" s="200"/>
      <c r="H2" s="200"/>
      <c r="I2" s="200"/>
      <c r="J2" s="19"/>
      <c r="K2" s="19"/>
      <c r="L2" s="19"/>
      <c r="M2" s="19"/>
      <c r="N2" s="19"/>
      <c r="O2" s="19"/>
      <c r="P2" s="19"/>
      <c r="Q2" s="19"/>
      <c r="R2" s="19"/>
      <c r="S2" s="19"/>
      <c r="T2" s="13"/>
      <c r="U2" s="13"/>
      <c r="V2" s="13"/>
    </row>
    <row r="3" spans="1:22" s="324" customFormat="1" ht="15" customHeight="1">
      <c r="A3" s="414" t="s">
        <v>512</v>
      </c>
      <c r="B3" s="414"/>
      <c r="C3" s="414"/>
      <c r="D3" s="414"/>
      <c r="E3" s="414"/>
      <c r="F3" s="414"/>
      <c r="G3" s="414"/>
      <c r="H3" s="414"/>
      <c r="I3" s="414"/>
      <c r="J3" s="414"/>
      <c r="K3" s="22"/>
      <c r="L3" s="22"/>
      <c r="M3" s="22"/>
      <c r="N3" s="22"/>
      <c r="O3" s="22"/>
      <c r="P3" s="22"/>
      <c r="Q3" s="22"/>
      <c r="R3" s="22"/>
      <c r="S3" s="22"/>
      <c r="T3" s="19"/>
      <c r="U3" s="19"/>
      <c r="V3" s="19"/>
    </row>
    <row r="4" spans="1:22" s="324" customFormat="1" ht="15" customHeight="1" thickBot="1">
      <c r="A4" s="199"/>
      <c r="B4" s="199"/>
      <c r="C4" s="199"/>
      <c r="D4" s="199"/>
      <c r="E4" s="199"/>
      <c r="F4" s="199"/>
      <c r="G4" s="199"/>
      <c r="H4" s="199"/>
      <c r="I4" s="199"/>
      <c r="J4" s="325"/>
      <c r="K4" s="325"/>
      <c r="L4" s="325"/>
      <c r="M4" s="325"/>
      <c r="N4" s="325"/>
      <c r="O4" s="19"/>
      <c r="P4" s="19"/>
      <c r="Q4" s="325"/>
      <c r="R4" s="325"/>
      <c r="S4" s="325"/>
      <c r="T4" s="13"/>
    </row>
    <row r="5" spans="1:22" s="324" customFormat="1" ht="20" customHeight="1">
      <c r="A5" s="415" t="s">
        <v>71</v>
      </c>
      <c r="B5" s="416"/>
      <c r="C5" s="431" t="s">
        <v>4</v>
      </c>
      <c r="D5" s="416"/>
      <c r="E5" s="440" t="s">
        <v>497</v>
      </c>
      <c r="F5" s="441"/>
      <c r="G5" s="440" t="s">
        <v>498</v>
      </c>
      <c r="H5" s="441"/>
      <c r="I5" s="440" t="s">
        <v>499</v>
      </c>
      <c r="J5" s="442"/>
      <c r="K5" s="456"/>
      <c r="L5" s="456"/>
      <c r="M5" s="456"/>
      <c r="N5" s="456"/>
      <c r="O5" s="456"/>
      <c r="P5" s="456"/>
      <c r="Q5" s="456"/>
      <c r="R5" s="456"/>
      <c r="S5" s="457"/>
      <c r="T5" s="13"/>
    </row>
    <row r="6" spans="1:22" s="324" customFormat="1" ht="20" customHeight="1">
      <c r="A6" s="417"/>
      <c r="B6" s="418"/>
      <c r="C6" s="432"/>
      <c r="D6" s="418"/>
      <c r="E6" s="411" t="s">
        <v>72</v>
      </c>
      <c r="F6" s="332" t="s">
        <v>513</v>
      </c>
      <c r="G6" s="411" t="s">
        <v>72</v>
      </c>
      <c r="H6" s="332" t="s">
        <v>407</v>
      </c>
      <c r="I6" s="411" t="s">
        <v>72</v>
      </c>
      <c r="J6" s="333" t="s">
        <v>407</v>
      </c>
      <c r="K6" s="456"/>
      <c r="L6" s="456"/>
      <c r="M6" s="456"/>
      <c r="N6" s="456"/>
      <c r="O6" s="456"/>
      <c r="P6" s="456"/>
      <c r="Q6" s="456"/>
      <c r="R6" s="457"/>
      <c r="S6" s="457"/>
      <c r="T6" s="13"/>
    </row>
    <row r="7" spans="1:22" s="324" customFormat="1" ht="20" customHeight="1">
      <c r="A7" s="419"/>
      <c r="B7" s="420"/>
      <c r="C7" s="433"/>
      <c r="D7" s="420"/>
      <c r="E7" s="412"/>
      <c r="F7" s="334" t="s">
        <v>408</v>
      </c>
      <c r="G7" s="412"/>
      <c r="H7" s="334" t="s">
        <v>408</v>
      </c>
      <c r="I7" s="412"/>
      <c r="J7" s="335" t="s">
        <v>408</v>
      </c>
      <c r="K7" s="456"/>
      <c r="L7" s="456"/>
      <c r="M7" s="325"/>
      <c r="N7" s="325"/>
      <c r="O7" s="326"/>
      <c r="P7" s="250"/>
      <c r="Q7" s="325"/>
      <c r="R7" s="457"/>
      <c r="S7" s="457"/>
      <c r="T7" s="13"/>
    </row>
    <row r="8" spans="1:22" s="26" customFormat="1" ht="20" customHeight="1">
      <c r="A8" s="421" t="s">
        <v>465</v>
      </c>
      <c r="B8" s="422"/>
      <c r="C8" s="434">
        <v>60789</v>
      </c>
      <c r="D8" s="435"/>
      <c r="E8" s="331">
        <v>168</v>
      </c>
      <c r="F8" s="111">
        <f>E8/C8*100</f>
        <v>0.27636578986329763</v>
      </c>
      <c r="G8" s="328">
        <v>20647</v>
      </c>
      <c r="H8" s="111">
        <f>G8/C8*100</f>
        <v>33.96502656730658</v>
      </c>
      <c r="I8" s="328">
        <v>38632</v>
      </c>
      <c r="J8" s="111">
        <f>I8/C8*100</f>
        <v>63.550971392850677</v>
      </c>
      <c r="K8" s="325"/>
      <c r="L8" s="325"/>
      <c r="M8" s="325"/>
      <c r="N8" s="325"/>
      <c r="O8" s="325"/>
      <c r="P8" s="325"/>
      <c r="Q8" s="16"/>
      <c r="R8" s="325"/>
      <c r="S8" s="325"/>
      <c r="T8" s="13"/>
    </row>
    <row r="9" spans="1:22" s="324" customFormat="1" ht="20" customHeight="1">
      <c r="A9" s="423" t="s">
        <v>464</v>
      </c>
      <c r="B9" s="422"/>
      <c r="C9" s="436">
        <v>54885</v>
      </c>
      <c r="D9" s="437"/>
      <c r="E9" s="331">
        <v>134</v>
      </c>
      <c r="F9" s="111">
        <f t="shared" ref="F9:F11" si="0">E9/C9*100</f>
        <v>0.24414685250979321</v>
      </c>
      <c r="G9" s="328">
        <v>15791</v>
      </c>
      <c r="H9" s="297">
        <f t="shared" ref="H9:H11" si="1">G9/C9*100</f>
        <v>28.771066775986153</v>
      </c>
      <c r="I9" s="328">
        <v>33526</v>
      </c>
      <c r="J9" s="111">
        <f t="shared" ref="J9:J11" si="2">I9/C9*100</f>
        <v>61.084084904800953</v>
      </c>
      <c r="K9" s="251"/>
      <c r="L9" s="251"/>
      <c r="M9" s="251"/>
      <c r="N9" s="251"/>
      <c r="O9" s="251"/>
      <c r="P9" s="251"/>
      <c r="Q9" s="251"/>
      <c r="R9" s="251"/>
      <c r="S9" s="251"/>
      <c r="T9" s="13"/>
    </row>
    <row r="10" spans="1:22" s="324" customFormat="1" ht="20" customHeight="1">
      <c r="A10" s="423" t="s">
        <v>463</v>
      </c>
      <c r="B10" s="422"/>
      <c r="C10" s="436">
        <v>54406</v>
      </c>
      <c r="D10" s="437"/>
      <c r="E10" s="331">
        <v>155</v>
      </c>
      <c r="F10" s="111">
        <f t="shared" si="0"/>
        <v>0.28489504834025658</v>
      </c>
      <c r="G10" s="328">
        <v>15121</v>
      </c>
      <c r="H10" s="111">
        <f t="shared" si="1"/>
        <v>27.792890490019484</v>
      </c>
      <c r="I10" s="328">
        <v>33280</v>
      </c>
      <c r="J10" s="111">
        <f t="shared" si="2"/>
        <v>61.169723927507988</v>
      </c>
      <c r="K10" s="251"/>
      <c r="L10" s="251"/>
      <c r="M10" s="251"/>
      <c r="N10" s="251"/>
      <c r="O10" s="251"/>
      <c r="P10" s="251"/>
      <c r="Q10" s="251"/>
      <c r="R10" s="251"/>
      <c r="S10" s="251"/>
      <c r="T10" s="13"/>
    </row>
    <row r="11" spans="1:22" s="324" customFormat="1" ht="20" customHeight="1" thickBot="1">
      <c r="A11" s="424" t="s">
        <v>496</v>
      </c>
      <c r="B11" s="425"/>
      <c r="C11" s="438">
        <v>50237</v>
      </c>
      <c r="D11" s="439"/>
      <c r="E11" s="330">
        <v>143</v>
      </c>
      <c r="F11" s="112">
        <f t="shared" si="0"/>
        <v>0.28465075541931245</v>
      </c>
      <c r="G11" s="327">
        <v>13825</v>
      </c>
      <c r="H11" s="298">
        <f t="shared" si="1"/>
        <v>27.519557298405555</v>
      </c>
      <c r="I11" s="327">
        <v>33326</v>
      </c>
      <c r="J11" s="298">
        <f t="shared" si="2"/>
        <v>66.337559965762281</v>
      </c>
      <c r="K11" s="18"/>
      <c r="L11" s="18"/>
      <c r="M11" s="18"/>
      <c r="N11" s="18"/>
      <c r="O11" s="18"/>
      <c r="P11" s="18"/>
      <c r="Q11" s="18"/>
      <c r="R11" s="18"/>
      <c r="S11" s="18"/>
      <c r="T11" s="13"/>
    </row>
    <row r="12" spans="1:22" s="324" customFormat="1" ht="8" customHeight="1">
      <c r="A12"/>
      <c r="B12" s="102"/>
      <c r="C12" s="102"/>
      <c r="D12" s="102"/>
      <c r="E12" s="102"/>
      <c r="F12" s="102"/>
      <c r="G12" s="102"/>
      <c r="H12" s="54"/>
      <c r="I12" s="54"/>
      <c r="J12" s="325"/>
      <c r="K12" s="18"/>
      <c r="L12" s="18"/>
      <c r="M12" s="18"/>
      <c r="N12" s="18"/>
      <c r="O12" s="18"/>
      <c r="P12" s="18"/>
      <c r="Q12" s="18"/>
      <c r="R12" s="18"/>
      <c r="S12" s="18"/>
      <c r="T12" s="13"/>
    </row>
    <row r="13" spans="1:22" s="324" customFormat="1" ht="15" customHeight="1">
      <c r="A13" s="24" t="s">
        <v>73</v>
      </c>
      <c r="B13" s="24"/>
      <c r="C13" s="24"/>
      <c r="D13" s="24"/>
      <c r="E13" s="24"/>
      <c r="F13" s="24"/>
      <c r="G13" s="24"/>
      <c r="H13" s="24"/>
      <c r="I13" s="24"/>
      <c r="J13" s="19"/>
      <c r="K13" s="18"/>
      <c r="L13" s="18"/>
      <c r="M13" s="18"/>
      <c r="N13" s="18"/>
      <c r="O13" s="18"/>
      <c r="P13" s="18"/>
      <c r="Q13" s="18"/>
      <c r="R13" s="18"/>
      <c r="S13" s="18"/>
      <c r="T13" s="13"/>
    </row>
    <row r="14" spans="1:22" s="324" customFormat="1" ht="15" customHeight="1">
      <c r="A14" s="324" t="s">
        <v>1</v>
      </c>
      <c r="C14" s="24"/>
      <c r="D14" s="24"/>
      <c r="E14" s="24"/>
      <c r="F14" s="24"/>
      <c r="G14" s="24"/>
      <c r="H14" s="24"/>
      <c r="I14" s="24"/>
      <c r="J14" s="325"/>
      <c r="K14" s="18"/>
      <c r="L14" s="18"/>
      <c r="M14" s="18"/>
      <c r="N14" s="18"/>
      <c r="O14" s="18"/>
      <c r="P14" s="18"/>
      <c r="Q14" s="18"/>
      <c r="R14" s="18"/>
      <c r="S14" s="18"/>
      <c r="T14" s="13"/>
    </row>
    <row r="15" spans="1:22" s="324" customFormat="1" ht="15" customHeight="1">
      <c r="A15" s="54"/>
      <c r="B15" s="54"/>
      <c r="C15" s="54"/>
      <c r="D15" s="54"/>
      <c r="E15" s="54"/>
      <c r="F15" s="54"/>
      <c r="G15" s="54"/>
      <c r="H15" s="54"/>
      <c r="I15" s="54"/>
      <c r="J15" s="325"/>
      <c r="K15" s="18"/>
      <c r="L15" s="18"/>
      <c r="M15" s="18"/>
      <c r="N15" s="18"/>
      <c r="O15" s="18"/>
      <c r="P15" s="18"/>
      <c r="Q15" s="18"/>
      <c r="R15" s="18"/>
      <c r="S15" s="18"/>
      <c r="T15" s="13"/>
    </row>
    <row r="16" spans="1:22" s="324" customFormat="1" ht="20" customHeight="1">
      <c r="A16" s="443" t="s">
        <v>462</v>
      </c>
      <c r="B16" s="443"/>
      <c r="C16" s="443"/>
      <c r="D16" s="443"/>
      <c r="E16" s="443"/>
      <c r="F16" s="443"/>
      <c r="G16" s="443"/>
      <c r="H16" s="443"/>
      <c r="I16" s="443"/>
      <c r="J16" s="443"/>
      <c r="K16" s="18"/>
      <c r="L16" s="18"/>
      <c r="M16" s="18"/>
      <c r="N16" s="18"/>
      <c r="O16" s="18"/>
      <c r="P16" s="18"/>
      <c r="Q16" s="18"/>
      <c r="R16" s="18"/>
      <c r="S16" s="18"/>
      <c r="T16" s="13"/>
    </row>
    <row r="17" spans="1:22" s="324" customFormat="1" ht="1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8"/>
      <c r="L17" s="18"/>
      <c r="M17" s="18"/>
      <c r="N17" s="18"/>
      <c r="O17" s="18"/>
      <c r="P17" s="18"/>
      <c r="Q17" s="18"/>
      <c r="R17" s="18"/>
      <c r="S17" s="18"/>
      <c r="T17" s="13"/>
    </row>
    <row r="18" spans="1:22" s="54" customFormat="1" ht="15" customHeight="1">
      <c r="A18" s="414" t="s">
        <v>495</v>
      </c>
      <c r="B18" s="414"/>
      <c r="C18" s="414"/>
      <c r="D18" s="414"/>
      <c r="E18" s="414"/>
      <c r="F18" s="414"/>
      <c r="G18" s="414"/>
      <c r="H18" s="414"/>
      <c r="I18" s="414"/>
      <c r="J18" s="414"/>
      <c r="K18" s="18"/>
      <c r="L18" s="18"/>
      <c r="M18" s="18"/>
      <c r="N18" s="18"/>
      <c r="O18" s="18"/>
      <c r="P18" s="18"/>
      <c r="Q18" s="18"/>
      <c r="R18" s="18"/>
      <c r="S18" s="18"/>
      <c r="T18" s="13"/>
    </row>
    <row r="19" spans="1:22" s="54" customFormat="1" ht="15" customHeight="1" thickBot="1">
      <c r="A19" s="14"/>
      <c r="B19" s="14"/>
      <c r="C19" s="14"/>
      <c r="D19" s="14"/>
      <c r="E19" s="14"/>
      <c r="F19" s="15"/>
      <c r="G19" s="15"/>
      <c r="H19" s="14"/>
      <c r="I19" s="14"/>
      <c r="J19" s="14"/>
      <c r="K19" s="18"/>
      <c r="L19" s="18"/>
      <c r="M19" s="18"/>
      <c r="N19" s="18"/>
      <c r="O19" s="18"/>
      <c r="P19" s="18"/>
      <c r="Q19" s="18"/>
      <c r="R19" s="18"/>
      <c r="S19" s="18"/>
      <c r="T19" s="13"/>
    </row>
    <row r="20" spans="1:22" s="54" customFormat="1" ht="15" customHeight="1">
      <c r="A20" s="444" t="s">
        <v>63</v>
      </c>
      <c r="B20" s="447" t="s">
        <v>4</v>
      </c>
      <c r="C20" s="450" t="s">
        <v>64</v>
      </c>
      <c r="D20" s="451"/>
      <c r="E20" s="451"/>
      <c r="F20" s="451"/>
      <c r="G20" s="451"/>
      <c r="H20" s="451"/>
      <c r="I20" s="452"/>
      <c r="J20" s="453" t="s">
        <v>65</v>
      </c>
      <c r="K20" s="18"/>
      <c r="L20" s="18"/>
      <c r="M20" s="18"/>
      <c r="N20" s="18"/>
      <c r="O20" s="18"/>
      <c r="P20" s="18"/>
      <c r="Q20" s="18"/>
      <c r="R20" s="18"/>
      <c r="S20" s="18"/>
      <c r="T20" s="13"/>
    </row>
    <row r="21" spans="1:22" s="54" customFormat="1" ht="15" customHeight="1">
      <c r="A21" s="445"/>
      <c r="B21" s="448"/>
      <c r="C21" s="448" t="s">
        <v>66</v>
      </c>
      <c r="D21" s="426" t="s">
        <v>67</v>
      </c>
      <c r="E21" s="427"/>
      <c r="F21" s="427"/>
      <c r="G21" s="427"/>
      <c r="H21" s="428"/>
      <c r="I21" s="429" t="s">
        <v>68</v>
      </c>
      <c r="J21" s="454"/>
      <c r="K21" s="18"/>
      <c r="L21" s="18"/>
      <c r="M21" s="18"/>
      <c r="N21" s="18"/>
      <c r="O21" s="18"/>
      <c r="P21" s="18"/>
      <c r="Q21" s="18"/>
      <c r="R21" s="18"/>
      <c r="S21" s="18"/>
      <c r="T21" s="107"/>
    </row>
    <row r="22" spans="1:22" s="305" customFormat="1" ht="20" customHeight="1">
      <c r="A22" s="446"/>
      <c r="B22" s="449"/>
      <c r="C22" s="449"/>
      <c r="D22" s="329" t="s">
        <v>66</v>
      </c>
      <c r="E22" s="97" t="s">
        <v>69</v>
      </c>
      <c r="F22" s="336" t="s">
        <v>404</v>
      </c>
      <c r="G22" s="337" t="s">
        <v>405</v>
      </c>
      <c r="H22" s="97" t="s">
        <v>70</v>
      </c>
      <c r="I22" s="430"/>
      <c r="J22" s="455"/>
      <c r="K22" s="18"/>
      <c r="L22" s="18"/>
      <c r="M22" s="18"/>
      <c r="N22" s="18"/>
      <c r="O22" s="18"/>
      <c r="P22" s="18"/>
      <c r="Q22" s="18"/>
      <c r="R22" s="18"/>
      <c r="S22" s="18"/>
      <c r="T22" s="107"/>
    </row>
    <row r="23" spans="1:22" s="305" customFormat="1" ht="15" customHeight="1">
      <c r="A23" s="322" t="s">
        <v>459</v>
      </c>
      <c r="B23" s="48"/>
      <c r="C23" s="325"/>
      <c r="D23" s="325"/>
      <c r="E23" s="325"/>
      <c r="F23" s="325"/>
      <c r="G23" s="325"/>
      <c r="H23" s="16"/>
      <c r="I23" s="325"/>
      <c r="J23" s="325"/>
      <c r="K23" s="106"/>
      <c r="L23" s="106"/>
      <c r="M23" s="109"/>
      <c r="N23" s="106"/>
      <c r="O23" s="106"/>
      <c r="P23" s="109"/>
      <c r="Q23" s="106"/>
      <c r="R23" s="106"/>
      <c r="S23" s="109"/>
      <c r="T23" s="107"/>
    </row>
    <row r="24" spans="1:22" s="54" customFormat="1" ht="15" customHeight="1">
      <c r="A24" s="325" t="s">
        <v>406</v>
      </c>
      <c r="B24" s="50">
        <v>112375</v>
      </c>
      <c r="C24" s="17">
        <v>66681</v>
      </c>
      <c r="D24" s="17">
        <v>60789</v>
      </c>
      <c r="E24" s="17">
        <v>50366</v>
      </c>
      <c r="F24" s="17">
        <v>8390</v>
      </c>
      <c r="G24" s="17">
        <v>1015</v>
      </c>
      <c r="H24" s="17">
        <v>1018</v>
      </c>
      <c r="I24" s="17">
        <v>5892</v>
      </c>
      <c r="J24" s="17">
        <v>41581</v>
      </c>
      <c r="K24" s="109"/>
      <c r="L24" s="109"/>
      <c r="M24" s="109"/>
      <c r="N24" s="109"/>
      <c r="O24" s="109"/>
      <c r="P24" s="109"/>
      <c r="Q24" s="109"/>
      <c r="R24" s="109"/>
      <c r="S24" s="109"/>
      <c r="T24" s="13"/>
    </row>
    <row r="25" spans="1:22" s="54" customFormat="1" ht="15" customHeight="1">
      <c r="A25" s="325" t="s">
        <v>12</v>
      </c>
      <c r="B25" s="50">
        <v>55224</v>
      </c>
      <c r="C25" s="17">
        <v>40231</v>
      </c>
      <c r="D25" s="17">
        <v>36365</v>
      </c>
      <c r="E25" s="17">
        <v>34690</v>
      </c>
      <c r="F25" s="17">
        <v>460</v>
      </c>
      <c r="G25" s="17">
        <v>565</v>
      </c>
      <c r="H25" s="17">
        <v>650</v>
      </c>
      <c r="I25" s="17">
        <v>3866</v>
      </c>
      <c r="J25" s="17">
        <v>12062</v>
      </c>
      <c r="K25" s="109"/>
      <c r="L25" s="109"/>
      <c r="M25" s="109"/>
      <c r="N25" s="109"/>
      <c r="O25" s="109"/>
      <c r="P25" s="109"/>
      <c r="Q25" s="109"/>
      <c r="R25" s="109"/>
      <c r="S25" s="109"/>
      <c r="T25" s="13"/>
    </row>
    <row r="26" spans="1:22" s="54" customFormat="1" ht="15" customHeight="1">
      <c r="A26" s="325" t="s">
        <v>13</v>
      </c>
      <c r="B26" s="51">
        <v>57151</v>
      </c>
      <c r="C26" s="18">
        <v>26450</v>
      </c>
      <c r="D26" s="18">
        <v>24424</v>
      </c>
      <c r="E26" s="18">
        <v>15676</v>
      </c>
      <c r="F26" s="18">
        <v>7930</v>
      </c>
      <c r="G26" s="18">
        <v>450</v>
      </c>
      <c r="H26" s="18">
        <v>368</v>
      </c>
      <c r="I26" s="18">
        <v>2026</v>
      </c>
      <c r="J26" s="18">
        <v>29519</v>
      </c>
      <c r="K26" s="18"/>
      <c r="L26" s="18"/>
      <c r="M26" s="18"/>
      <c r="N26" s="18"/>
      <c r="O26" s="18"/>
      <c r="P26" s="18"/>
      <c r="Q26" s="18"/>
      <c r="R26" s="18"/>
      <c r="S26" s="18"/>
      <c r="T26" s="13"/>
      <c r="U26" s="13"/>
    </row>
    <row r="27" spans="1:22" s="54" customFormat="1" ht="15" customHeight="1">
      <c r="A27" s="325" t="s">
        <v>460</v>
      </c>
      <c r="B27" s="51"/>
      <c r="C27" s="18"/>
      <c r="D27" s="18"/>
      <c r="E27" s="18"/>
      <c r="F27" s="18"/>
      <c r="G27" s="18"/>
      <c r="H27" s="18"/>
      <c r="I27" s="18"/>
      <c r="J27" s="18"/>
      <c r="K27" s="19"/>
      <c r="L27" s="16"/>
      <c r="M27" s="16"/>
      <c r="N27" s="16"/>
      <c r="O27" s="16"/>
      <c r="P27" s="16"/>
      <c r="Q27" s="18"/>
      <c r="R27" s="18"/>
      <c r="S27" s="18"/>
      <c r="T27" s="13"/>
      <c r="U27" s="13"/>
      <c r="V27" s="13"/>
    </row>
    <row r="28" spans="1:22" s="54" customFormat="1" ht="15" customHeight="1">
      <c r="A28" s="325" t="s">
        <v>406</v>
      </c>
      <c r="B28" s="51">
        <v>112827</v>
      </c>
      <c r="C28" s="18">
        <v>60983</v>
      </c>
      <c r="D28" s="18">
        <v>54885</v>
      </c>
      <c r="E28" s="18">
        <v>45249</v>
      </c>
      <c r="F28" s="18">
        <v>7387</v>
      </c>
      <c r="G28" s="18">
        <v>952</v>
      </c>
      <c r="H28" s="18">
        <v>1297</v>
      </c>
      <c r="I28" s="18">
        <v>6098</v>
      </c>
      <c r="J28" s="18">
        <v>39698</v>
      </c>
      <c r="K28" s="19"/>
      <c r="L28" s="16"/>
      <c r="M28" s="16"/>
      <c r="N28" s="16"/>
      <c r="O28" s="16"/>
      <c r="P28" s="16"/>
      <c r="Q28" s="16"/>
      <c r="R28" s="23"/>
      <c r="S28" s="23"/>
    </row>
    <row r="29" spans="1:22" s="103" customFormat="1" ht="15" customHeight="1">
      <c r="A29" s="325" t="s">
        <v>12</v>
      </c>
      <c r="B29" s="51">
        <v>55405</v>
      </c>
      <c r="C29" s="18">
        <v>35908</v>
      </c>
      <c r="D29" s="18">
        <v>31822</v>
      </c>
      <c r="E29" s="18">
        <v>29967</v>
      </c>
      <c r="F29" s="18">
        <v>504</v>
      </c>
      <c r="G29" s="18">
        <v>485</v>
      </c>
      <c r="H29" s="18">
        <v>866</v>
      </c>
      <c r="I29" s="18">
        <v>4086</v>
      </c>
      <c r="J29" s="18">
        <v>12850</v>
      </c>
      <c r="K29" s="19"/>
      <c r="L29" s="19"/>
      <c r="M29" s="19"/>
      <c r="N29" s="19"/>
      <c r="O29" s="19"/>
      <c r="P29" s="19"/>
      <c r="Q29" s="19"/>
      <c r="R29" s="19"/>
      <c r="S29" s="19"/>
    </row>
    <row r="30" spans="1:22" s="103" customFormat="1" ht="15" customHeight="1">
      <c r="A30" s="325" t="s">
        <v>13</v>
      </c>
      <c r="B30" s="51">
        <v>57422</v>
      </c>
      <c r="C30" s="18">
        <v>25075</v>
      </c>
      <c r="D30" s="18">
        <v>23063</v>
      </c>
      <c r="E30" s="18">
        <v>15282</v>
      </c>
      <c r="F30" s="18">
        <v>6883</v>
      </c>
      <c r="G30" s="18">
        <v>467</v>
      </c>
      <c r="H30" s="18">
        <v>431</v>
      </c>
      <c r="I30" s="18">
        <v>2012</v>
      </c>
      <c r="J30" s="18">
        <v>26848</v>
      </c>
      <c r="K30" s="54"/>
      <c r="L30" s="54"/>
      <c r="M30" s="54"/>
      <c r="N30" s="54"/>
      <c r="O30" s="54"/>
      <c r="P30" s="54"/>
      <c r="Q30" s="54"/>
      <c r="R30" s="54"/>
      <c r="S30" s="54"/>
    </row>
    <row r="31" spans="1:22" s="54" customFormat="1" ht="15" customHeight="1">
      <c r="A31" s="323" t="s">
        <v>461</v>
      </c>
      <c r="B31" s="51"/>
      <c r="C31" s="18"/>
      <c r="D31" s="18"/>
      <c r="E31" s="18"/>
      <c r="F31" s="18"/>
      <c r="G31" s="18"/>
      <c r="H31" s="18"/>
      <c r="I31" s="18"/>
      <c r="J31" s="18"/>
      <c r="K31" s="103"/>
      <c r="L31" s="103"/>
      <c r="M31" s="103"/>
      <c r="N31" s="103"/>
      <c r="O31" s="103"/>
      <c r="P31" s="103"/>
      <c r="Q31" s="103"/>
      <c r="R31" s="103"/>
      <c r="S31" s="103"/>
    </row>
    <row r="32" spans="1:22" s="54" customFormat="1" ht="15" customHeight="1">
      <c r="A32" s="325" t="s">
        <v>406</v>
      </c>
      <c r="B32" s="51">
        <v>108470</v>
      </c>
      <c r="C32" s="18">
        <v>58186</v>
      </c>
      <c r="D32" s="18">
        <v>54406</v>
      </c>
      <c r="E32" s="18">
        <v>44179</v>
      </c>
      <c r="F32" s="18">
        <v>7662</v>
      </c>
      <c r="G32" s="18">
        <v>1036</v>
      </c>
      <c r="H32" s="18">
        <v>1529</v>
      </c>
      <c r="I32" s="18">
        <v>3780</v>
      </c>
      <c r="J32" s="18">
        <v>39242</v>
      </c>
      <c r="K32" s="24"/>
      <c r="L32" s="103"/>
      <c r="M32" s="103"/>
      <c r="N32" s="103"/>
      <c r="O32" s="103"/>
      <c r="P32" s="103"/>
      <c r="Q32" s="103"/>
      <c r="R32" s="103"/>
      <c r="S32" s="103"/>
    </row>
    <row r="33" spans="1:19" ht="15" customHeight="1">
      <c r="A33" s="325" t="s">
        <v>12</v>
      </c>
      <c r="B33" s="51">
        <v>52807</v>
      </c>
      <c r="C33" s="18">
        <v>33154</v>
      </c>
      <c r="D33" s="18">
        <v>30714</v>
      </c>
      <c r="E33" s="18">
        <v>28610</v>
      </c>
      <c r="F33" s="18">
        <v>618</v>
      </c>
      <c r="G33" s="18">
        <v>512</v>
      </c>
      <c r="H33" s="18">
        <v>974</v>
      </c>
      <c r="I33" s="18">
        <v>2440</v>
      </c>
      <c r="J33" s="18">
        <v>13669</v>
      </c>
      <c r="K33" s="54"/>
      <c r="L33" s="54"/>
      <c r="M33" s="54"/>
      <c r="N33" s="54"/>
      <c r="O33" s="54"/>
      <c r="P33" s="54"/>
      <c r="Q33" s="54"/>
      <c r="R33" s="54"/>
      <c r="S33" s="54"/>
    </row>
    <row r="34" spans="1:19" ht="15" customHeight="1">
      <c r="A34" s="325" t="s">
        <v>13</v>
      </c>
      <c r="B34" s="51">
        <v>55663</v>
      </c>
      <c r="C34" s="18">
        <v>25032</v>
      </c>
      <c r="D34" s="18">
        <v>23692</v>
      </c>
      <c r="E34" s="18">
        <v>15569</v>
      </c>
      <c r="F34" s="18">
        <v>7044</v>
      </c>
      <c r="G34" s="18">
        <v>524</v>
      </c>
      <c r="H34" s="18">
        <v>555</v>
      </c>
      <c r="I34" s="18">
        <v>1340</v>
      </c>
      <c r="J34" s="18">
        <v>25573</v>
      </c>
      <c r="K34" s="54"/>
      <c r="L34" s="54"/>
      <c r="M34" s="54"/>
      <c r="N34" s="54"/>
      <c r="O34" s="54"/>
      <c r="P34" s="54"/>
      <c r="Q34" s="54"/>
      <c r="R34" s="54"/>
      <c r="S34" s="54"/>
    </row>
    <row r="35" spans="1:19" ht="15" customHeight="1">
      <c r="A35" s="104" t="s">
        <v>500</v>
      </c>
      <c r="B35" s="51"/>
      <c r="C35" s="18"/>
      <c r="D35" s="18"/>
      <c r="E35" s="18"/>
      <c r="F35" s="18"/>
      <c r="G35" s="18"/>
      <c r="H35" s="18"/>
      <c r="I35" s="18"/>
      <c r="J35" s="18"/>
    </row>
    <row r="36" spans="1:19" ht="15" customHeight="1">
      <c r="A36" s="104" t="s">
        <v>406</v>
      </c>
      <c r="B36" s="105">
        <v>106114</v>
      </c>
      <c r="C36" s="106">
        <v>53246</v>
      </c>
      <c r="D36" s="109">
        <v>50237</v>
      </c>
      <c r="E36" s="106">
        <v>40956</v>
      </c>
      <c r="F36" s="106">
        <v>6465</v>
      </c>
      <c r="G36" s="109">
        <v>1153</v>
      </c>
      <c r="H36" s="106">
        <v>1663</v>
      </c>
      <c r="I36" s="106">
        <v>3009</v>
      </c>
      <c r="J36" s="109">
        <v>31941</v>
      </c>
    </row>
    <row r="37" spans="1:19" ht="15" customHeight="1">
      <c r="A37" s="104" t="s">
        <v>12</v>
      </c>
      <c r="B37" s="108">
        <v>51721</v>
      </c>
      <c r="C37" s="109">
        <v>29506</v>
      </c>
      <c r="D37" s="109">
        <v>27649</v>
      </c>
      <c r="E37" s="109">
        <v>25438</v>
      </c>
      <c r="F37" s="109">
        <v>644</v>
      </c>
      <c r="G37" s="109">
        <v>572</v>
      </c>
      <c r="H37" s="109">
        <v>995</v>
      </c>
      <c r="I37" s="109">
        <v>1857</v>
      </c>
      <c r="J37" s="109">
        <v>11248</v>
      </c>
    </row>
    <row r="38" spans="1:19" ht="15" customHeight="1">
      <c r="A38" s="104" t="s">
        <v>13</v>
      </c>
      <c r="B38" s="108">
        <v>54393</v>
      </c>
      <c r="C38" s="109">
        <v>23740</v>
      </c>
      <c r="D38" s="109">
        <v>22588</v>
      </c>
      <c r="E38" s="109">
        <v>15518</v>
      </c>
      <c r="F38" s="109">
        <v>5821</v>
      </c>
      <c r="G38" s="109">
        <v>581</v>
      </c>
      <c r="H38" s="109">
        <v>668</v>
      </c>
      <c r="I38" s="109">
        <v>1152</v>
      </c>
      <c r="J38" s="109">
        <v>20693</v>
      </c>
    </row>
    <row r="39" spans="1:19" ht="15" customHeight="1" thickBot="1">
      <c r="A39" s="15"/>
      <c r="B39" s="20"/>
      <c r="C39" s="21"/>
      <c r="D39" s="21"/>
      <c r="E39" s="21"/>
      <c r="F39" s="21"/>
      <c r="G39" s="21"/>
      <c r="H39" s="21"/>
      <c r="I39" s="21"/>
      <c r="J39" s="21"/>
    </row>
    <row r="40" spans="1:19" ht="8" customHeight="1">
      <c r="A40" s="19"/>
      <c r="B40" s="19"/>
      <c r="C40" s="16"/>
      <c r="D40" s="16"/>
      <c r="E40" s="16"/>
      <c r="F40" s="16"/>
      <c r="G40" s="16"/>
      <c r="H40" s="18"/>
      <c r="I40" s="18"/>
      <c r="J40" s="18"/>
    </row>
    <row r="41" spans="1:19">
      <c r="A41" s="22" t="s">
        <v>250</v>
      </c>
      <c r="B41" s="13"/>
      <c r="C41" s="16"/>
      <c r="D41" s="16"/>
      <c r="E41" s="16"/>
      <c r="F41" s="16"/>
      <c r="G41" s="16"/>
      <c r="H41" s="16"/>
      <c r="I41" s="23"/>
      <c r="J41" s="23"/>
    </row>
    <row r="42" spans="1:19">
      <c r="A42" s="324" t="s">
        <v>251</v>
      </c>
      <c r="B42" s="13"/>
      <c r="C42" s="13"/>
      <c r="D42" s="13"/>
      <c r="E42" s="13"/>
      <c r="F42" s="13"/>
      <c r="G42" s="13"/>
      <c r="H42" s="13"/>
      <c r="I42" s="13"/>
      <c r="J42" s="13"/>
    </row>
  </sheetData>
  <mergeCells count="33">
    <mergeCell ref="K5:K7"/>
    <mergeCell ref="L5:R5"/>
    <mergeCell ref="S5:S7"/>
    <mergeCell ref="L6:L7"/>
    <mergeCell ref="M6:Q6"/>
    <mergeCell ref="R6:R7"/>
    <mergeCell ref="I21:I22"/>
    <mergeCell ref="C5:D7"/>
    <mergeCell ref="C8:D8"/>
    <mergeCell ref="C9:D9"/>
    <mergeCell ref="C10:D10"/>
    <mergeCell ref="C11:D11"/>
    <mergeCell ref="E5:F5"/>
    <mergeCell ref="G5:H5"/>
    <mergeCell ref="I5:J5"/>
    <mergeCell ref="A16:J16"/>
    <mergeCell ref="A18:J18"/>
    <mergeCell ref="A20:A22"/>
    <mergeCell ref="B20:B22"/>
    <mergeCell ref="C20:I20"/>
    <mergeCell ref="J20:J22"/>
    <mergeCell ref="C21:C22"/>
    <mergeCell ref="A8:B8"/>
    <mergeCell ref="A9:B9"/>
    <mergeCell ref="A10:B10"/>
    <mergeCell ref="A11:B11"/>
    <mergeCell ref="D21:H21"/>
    <mergeCell ref="E6:E7"/>
    <mergeCell ref="G6:G7"/>
    <mergeCell ref="I6:I7"/>
    <mergeCell ref="A1:J1"/>
    <mergeCell ref="A3:J3"/>
    <mergeCell ref="A5:B7"/>
  </mergeCells>
  <phoneticPr fontId="4"/>
  <pageMargins left="0.70866141732283472" right="0.59055118110236227" top="0.98425196850393704" bottom="0.78740157480314965" header="0.51181102362204722" footer="0.51181102362204722"/>
  <pageSetup paperSize="9" scale="94" firstPageNumber="61" orientation="portrait" useFirstPageNumber="1" r:id="rId1"/>
  <headerFooter alignWithMargins="0">
    <oddHeader>&amp;R〔３〕国勢調査</oddHeader>
    <oddFooter>&amp;C&amp;P</oddFooter>
    <evenHeader>&amp;R&amp;10〔3〕国勢調査　&amp;P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R58"/>
  <sheetViews>
    <sheetView view="pageBreakPreview" zoomScaleNormal="115" zoomScaleSheetLayoutView="100" zoomScalePageLayoutView="85" workbookViewId="0">
      <selection activeCell="N84" sqref="N84:N86"/>
    </sheetView>
  </sheetViews>
  <sheetFormatPr defaultRowHeight="9.5"/>
  <cols>
    <col min="1" max="1" width="5.6328125" style="9" customWidth="1"/>
    <col min="2" max="2" width="4.453125" style="99" customWidth="1"/>
    <col min="3" max="3" width="3.26953125" style="8" customWidth="1"/>
    <col min="4" max="5" width="2.36328125" style="8" customWidth="1"/>
    <col min="6" max="7" width="3.90625" style="8" customWidth="1"/>
    <col min="8" max="9" width="4.453125" style="8" customWidth="1"/>
    <col min="10" max="12" width="4.08984375" style="8" customWidth="1"/>
    <col min="13" max="13" width="4.7265625" style="8" customWidth="1"/>
    <col min="14" max="18" width="4.453125" style="8" customWidth="1"/>
    <col min="19" max="19" width="3.7265625" style="8" customWidth="1"/>
    <col min="20" max="20" width="4.453125" style="8" customWidth="1"/>
    <col min="21" max="21" width="3.7265625" style="8" customWidth="1"/>
    <col min="22" max="22" width="4.453125" style="8" customWidth="1"/>
    <col min="23" max="23" width="5.26953125" style="99" customWidth="1"/>
    <col min="24" max="24" width="3.26953125" style="8" customWidth="1"/>
    <col min="25" max="26" width="2.6328125" style="8" customWidth="1"/>
    <col min="27" max="33" width="4.08984375" style="8" customWidth="1"/>
    <col min="34" max="34" width="4.7265625" style="8" customWidth="1"/>
    <col min="35" max="42" width="4.453125" style="8" customWidth="1"/>
    <col min="43" max="43" width="4.453125" style="12" customWidth="1"/>
    <col min="44" max="256" width="9" style="8"/>
    <col min="257" max="257" width="5.6328125" style="8" customWidth="1"/>
    <col min="258" max="258" width="4.453125" style="8" customWidth="1"/>
    <col min="259" max="259" width="3.453125" style="8" customWidth="1"/>
    <col min="260" max="261" width="2.6328125" style="8" customWidth="1"/>
    <col min="262" max="263" width="3.6328125" style="8" customWidth="1"/>
    <col min="264" max="267" width="3.90625" style="8" customWidth="1"/>
    <col min="268" max="268" width="3.08984375" style="8" customWidth="1"/>
    <col min="269" max="269" width="4.26953125" style="8" customWidth="1"/>
    <col min="270" max="270" width="4.90625" style="8" customWidth="1"/>
    <col min="271" max="271" width="4.36328125" style="8" customWidth="1"/>
    <col min="272" max="272" width="3.7265625" style="8" customWidth="1"/>
    <col min="273" max="273" width="3.90625" style="8" customWidth="1"/>
    <col min="274" max="274" width="3.6328125" style="8" customWidth="1"/>
    <col min="275" max="276" width="3.26953125" style="8" customWidth="1"/>
    <col min="277" max="277" width="3" style="8" customWidth="1"/>
    <col min="278" max="278" width="4.08984375" style="8" customWidth="1"/>
    <col min="279" max="279" width="5.26953125" style="8" customWidth="1"/>
    <col min="280" max="280" width="3.453125" style="8" customWidth="1"/>
    <col min="281" max="282" width="2.6328125" style="8" customWidth="1"/>
    <col min="283" max="284" width="3.6328125" style="8" customWidth="1"/>
    <col min="285" max="288" width="3.90625" style="8" customWidth="1"/>
    <col min="289" max="289" width="4.36328125" style="8" customWidth="1"/>
    <col min="290" max="290" width="4.26953125" style="8" customWidth="1"/>
    <col min="291" max="291" width="4.90625" style="8" customWidth="1"/>
    <col min="292" max="292" width="4.36328125" style="8" customWidth="1"/>
    <col min="293" max="293" width="3.7265625" style="8" customWidth="1"/>
    <col min="294" max="294" width="3.90625" style="8" customWidth="1"/>
    <col min="295" max="295" width="3.6328125" style="8" customWidth="1"/>
    <col min="296" max="297" width="3.26953125" style="8" customWidth="1"/>
    <col min="298" max="298" width="3" style="8" customWidth="1"/>
    <col min="299" max="299" width="4.08984375" style="8" customWidth="1"/>
    <col min="300" max="512" width="9" style="8"/>
    <col min="513" max="513" width="5.6328125" style="8" customWidth="1"/>
    <col min="514" max="514" width="4.453125" style="8" customWidth="1"/>
    <col min="515" max="515" width="3.453125" style="8" customWidth="1"/>
    <col min="516" max="517" width="2.6328125" style="8" customWidth="1"/>
    <col min="518" max="519" width="3.6328125" style="8" customWidth="1"/>
    <col min="520" max="523" width="3.90625" style="8" customWidth="1"/>
    <col min="524" max="524" width="3.08984375" style="8" customWidth="1"/>
    <col min="525" max="525" width="4.26953125" style="8" customWidth="1"/>
    <col min="526" max="526" width="4.90625" style="8" customWidth="1"/>
    <col min="527" max="527" width="4.36328125" style="8" customWidth="1"/>
    <col min="528" max="528" width="3.7265625" style="8" customWidth="1"/>
    <col min="529" max="529" width="3.90625" style="8" customWidth="1"/>
    <col min="530" max="530" width="3.6328125" style="8" customWidth="1"/>
    <col min="531" max="532" width="3.26953125" style="8" customWidth="1"/>
    <col min="533" max="533" width="3" style="8" customWidth="1"/>
    <col min="534" max="534" width="4.08984375" style="8" customWidth="1"/>
    <col min="535" max="535" width="5.26953125" style="8" customWidth="1"/>
    <col min="536" max="536" width="3.453125" style="8" customWidth="1"/>
    <col min="537" max="538" width="2.6328125" style="8" customWidth="1"/>
    <col min="539" max="540" width="3.6328125" style="8" customWidth="1"/>
    <col min="541" max="544" width="3.90625" style="8" customWidth="1"/>
    <col min="545" max="545" width="4.36328125" style="8" customWidth="1"/>
    <col min="546" max="546" width="4.26953125" style="8" customWidth="1"/>
    <col min="547" max="547" width="4.90625" style="8" customWidth="1"/>
    <col min="548" max="548" width="4.36328125" style="8" customWidth="1"/>
    <col min="549" max="549" width="3.7265625" style="8" customWidth="1"/>
    <col min="550" max="550" width="3.90625" style="8" customWidth="1"/>
    <col min="551" max="551" width="3.6328125" style="8" customWidth="1"/>
    <col min="552" max="553" width="3.26953125" style="8" customWidth="1"/>
    <col min="554" max="554" width="3" style="8" customWidth="1"/>
    <col min="555" max="555" width="4.08984375" style="8" customWidth="1"/>
    <col min="556" max="768" width="9" style="8"/>
    <col min="769" max="769" width="5.6328125" style="8" customWidth="1"/>
    <col min="770" max="770" width="4.453125" style="8" customWidth="1"/>
    <col min="771" max="771" width="3.453125" style="8" customWidth="1"/>
    <col min="772" max="773" width="2.6328125" style="8" customWidth="1"/>
    <col min="774" max="775" width="3.6328125" style="8" customWidth="1"/>
    <col min="776" max="779" width="3.90625" style="8" customWidth="1"/>
    <col min="780" max="780" width="3.08984375" style="8" customWidth="1"/>
    <col min="781" max="781" width="4.26953125" style="8" customWidth="1"/>
    <col min="782" max="782" width="4.90625" style="8" customWidth="1"/>
    <col min="783" max="783" width="4.36328125" style="8" customWidth="1"/>
    <col min="784" max="784" width="3.7265625" style="8" customWidth="1"/>
    <col min="785" max="785" width="3.90625" style="8" customWidth="1"/>
    <col min="786" max="786" width="3.6328125" style="8" customWidth="1"/>
    <col min="787" max="788" width="3.26953125" style="8" customWidth="1"/>
    <col min="789" max="789" width="3" style="8" customWidth="1"/>
    <col min="790" max="790" width="4.08984375" style="8" customWidth="1"/>
    <col min="791" max="791" width="5.26953125" style="8" customWidth="1"/>
    <col min="792" max="792" width="3.453125" style="8" customWidth="1"/>
    <col min="793" max="794" width="2.6328125" style="8" customWidth="1"/>
    <col min="795" max="796" width="3.6328125" style="8" customWidth="1"/>
    <col min="797" max="800" width="3.90625" style="8" customWidth="1"/>
    <col min="801" max="801" width="4.36328125" style="8" customWidth="1"/>
    <col min="802" max="802" width="4.26953125" style="8" customWidth="1"/>
    <col min="803" max="803" width="4.90625" style="8" customWidth="1"/>
    <col min="804" max="804" width="4.36328125" style="8" customWidth="1"/>
    <col min="805" max="805" width="3.7265625" style="8" customWidth="1"/>
    <col min="806" max="806" width="3.90625" style="8" customWidth="1"/>
    <col min="807" max="807" width="3.6328125" style="8" customWidth="1"/>
    <col min="808" max="809" width="3.26953125" style="8" customWidth="1"/>
    <col min="810" max="810" width="3" style="8" customWidth="1"/>
    <col min="811" max="811" width="4.08984375" style="8" customWidth="1"/>
    <col min="812" max="1024" width="9" style="8"/>
    <col min="1025" max="1025" width="5.6328125" style="8" customWidth="1"/>
    <col min="1026" max="1026" width="4.453125" style="8" customWidth="1"/>
    <col min="1027" max="1027" width="3.453125" style="8" customWidth="1"/>
    <col min="1028" max="1029" width="2.6328125" style="8" customWidth="1"/>
    <col min="1030" max="1031" width="3.6328125" style="8" customWidth="1"/>
    <col min="1032" max="1035" width="3.90625" style="8" customWidth="1"/>
    <col min="1036" max="1036" width="3.08984375" style="8" customWidth="1"/>
    <col min="1037" max="1037" width="4.26953125" style="8" customWidth="1"/>
    <col min="1038" max="1038" width="4.90625" style="8" customWidth="1"/>
    <col min="1039" max="1039" width="4.36328125" style="8" customWidth="1"/>
    <col min="1040" max="1040" width="3.7265625" style="8" customWidth="1"/>
    <col min="1041" max="1041" width="3.90625" style="8" customWidth="1"/>
    <col min="1042" max="1042" width="3.6328125" style="8" customWidth="1"/>
    <col min="1043" max="1044" width="3.26953125" style="8" customWidth="1"/>
    <col min="1045" max="1045" width="3" style="8" customWidth="1"/>
    <col min="1046" max="1046" width="4.08984375" style="8" customWidth="1"/>
    <col min="1047" max="1047" width="5.26953125" style="8" customWidth="1"/>
    <col min="1048" max="1048" width="3.453125" style="8" customWidth="1"/>
    <col min="1049" max="1050" width="2.6328125" style="8" customWidth="1"/>
    <col min="1051" max="1052" width="3.6328125" style="8" customWidth="1"/>
    <col min="1053" max="1056" width="3.90625" style="8" customWidth="1"/>
    <col min="1057" max="1057" width="4.36328125" style="8" customWidth="1"/>
    <col min="1058" max="1058" width="4.26953125" style="8" customWidth="1"/>
    <col min="1059" max="1059" width="4.90625" style="8" customWidth="1"/>
    <col min="1060" max="1060" width="4.36328125" style="8" customWidth="1"/>
    <col min="1061" max="1061" width="3.7265625" style="8" customWidth="1"/>
    <col min="1062" max="1062" width="3.90625" style="8" customWidth="1"/>
    <col min="1063" max="1063" width="3.6328125" style="8" customWidth="1"/>
    <col min="1064" max="1065" width="3.26953125" style="8" customWidth="1"/>
    <col min="1066" max="1066" width="3" style="8" customWidth="1"/>
    <col min="1067" max="1067" width="4.08984375" style="8" customWidth="1"/>
    <col min="1068" max="1280" width="9" style="8"/>
    <col min="1281" max="1281" width="5.6328125" style="8" customWidth="1"/>
    <col min="1282" max="1282" width="4.453125" style="8" customWidth="1"/>
    <col min="1283" max="1283" width="3.453125" style="8" customWidth="1"/>
    <col min="1284" max="1285" width="2.6328125" style="8" customWidth="1"/>
    <col min="1286" max="1287" width="3.6328125" style="8" customWidth="1"/>
    <col min="1288" max="1291" width="3.90625" style="8" customWidth="1"/>
    <col min="1292" max="1292" width="3.08984375" style="8" customWidth="1"/>
    <col min="1293" max="1293" width="4.26953125" style="8" customWidth="1"/>
    <col min="1294" max="1294" width="4.90625" style="8" customWidth="1"/>
    <col min="1295" max="1295" width="4.36328125" style="8" customWidth="1"/>
    <col min="1296" max="1296" width="3.7265625" style="8" customWidth="1"/>
    <col min="1297" max="1297" width="3.90625" style="8" customWidth="1"/>
    <col min="1298" max="1298" width="3.6328125" style="8" customWidth="1"/>
    <col min="1299" max="1300" width="3.26953125" style="8" customWidth="1"/>
    <col min="1301" max="1301" width="3" style="8" customWidth="1"/>
    <col min="1302" max="1302" width="4.08984375" style="8" customWidth="1"/>
    <col min="1303" max="1303" width="5.26953125" style="8" customWidth="1"/>
    <col min="1304" max="1304" width="3.453125" style="8" customWidth="1"/>
    <col min="1305" max="1306" width="2.6328125" style="8" customWidth="1"/>
    <col min="1307" max="1308" width="3.6328125" style="8" customWidth="1"/>
    <col min="1309" max="1312" width="3.90625" style="8" customWidth="1"/>
    <col min="1313" max="1313" width="4.36328125" style="8" customWidth="1"/>
    <col min="1314" max="1314" width="4.26953125" style="8" customWidth="1"/>
    <col min="1315" max="1315" width="4.90625" style="8" customWidth="1"/>
    <col min="1316" max="1316" width="4.36328125" style="8" customWidth="1"/>
    <col min="1317" max="1317" width="3.7265625" style="8" customWidth="1"/>
    <col min="1318" max="1318" width="3.90625" style="8" customWidth="1"/>
    <col min="1319" max="1319" width="3.6328125" style="8" customWidth="1"/>
    <col min="1320" max="1321" width="3.26953125" style="8" customWidth="1"/>
    <col min="1322" max="1322" width="3" style="8" customWidth="1"/>
    <col min="1323" max="1323" width="4.08984375" style="8" customWidth="1"/>
    <col min="1324" max="1536" width="9" style="8"/>
    <col min="1537" max="1537" width="5.6328125" style="8" customWidth="1"/>
    <col min="1538" max="1538" width="4.453125" style="8" customWidth="1"/>
    <col min="1539" max="1539" width="3.453125" style="8" customWidth="1"/>
    <col min="1540" max="1541" width="2.6328125" style="8" customWidth="1"/>
    <col min="1542" max="1543" width="3.6328125" style="8" customWidth="1"/>
    <col min="1544" max="1547" width="3.90625" style="8" customWidth="1"/>
    <col min="1548" max="1548" width="3.08984375" style="8" customWidth="1"/>
    <col min="1549" max="1549" width="4.26953125" style="8" customWidth="1"/>
    <col min="1550" max="1550" width="4.90625" style="8" customWidth="1"/>
    <col min="1551" max="1551" width="4.36328125" style="8" customWidth="1"/>
    <col min="1552" max="1552" width="3.7265625" style="8" customWidth="1"/>
    <col min="1553" max="1553" width="3.90625" style="8" customWidth="1"/>
    <col min="1554" max="1554" width="3.6328125" style="8" customWidth="1"/>
    <col min="1555" max="1556" width="3.26953125" style="8" customWidth="1"/>
    <col min="1557" max="1557" width="3" style="8" customWidth="1"/>
    <col min="1558" max="1558" width="4.08984375" style="8" customWidth="1"/>
    <col min="1559" max="1559" width="5.26953125" style="8" customWidth="1"/>
    <col min="1560" max="1560" width="3.453125" style="8" customWidth="1"/>
    <col min="1561" max="1562" width="2.6328125" style="8" customWidth="1"/>
    <col min="1563" max="1564" width="3.6328125" style="8" customWidth="1"/>
    <col min="1565" max="1568" width="3.90625" style="8" customWidth="1"/>
    <col min="1569" max="1569" width="4.36328125" style="8" customWidth="1"/>
    <col min="1570" max="1570" width="4.26953125" style="8" customWidth="1"/>
    <col min="1571" max="1571" width="4.90625" style="8" customWidth="1"/>
    <col min="1572" max="1572" width="4.36328125" style="8" customWidth="1"/>
    <col min="1573" max="1573" width="3.7265625" style="8" customWidth="1"/>
    <col min="1574" max="1574" width="3.90625" style="8" customWidth="1"/>
    <col min="1575" max="1575" width="3.6328125" style="8" customWidth="1"/>
    <col min="1576" max="1577" width="3.26953125" style="8" customWidth="1"/>
    <col min="1578" max="1578" width="3" style="8" customWidth="1"/>
    <col min="1579" max="1579" width="4.08984375" style="8" customWidth="1"/>
    <col min="1580" max="1792" width="9" style="8"/>
    <col min="1793" max="1793" width="5.6328125" style="8" customWidth="1"/>
    <col min="1794" max="1794" width="4.453125" style="8" customWidth="1"/>
    <col min="1795" max="1795" width="3.453125" style="8" customWidth="1"/>
    <col min="1796" max="1797" width="2.6328125" style="8" customWidth="1"/>
    <col min="1798" max="1799" width="3.6328125" style="8" customWidth="1"/>
    <col min="1800" max="1803" width="3.90625" style="8" customWidth="1"/>
    <col min="1804" max="1804" width="3.08984375" style="8" customWidth="1"/>
    <col min="1805" max="1805" width="4.26953125" style="8" customWidth="1"/>
    <col min="1806" max="1806" width="4.90625" style="8" customWidth="1"/>
    <col min="1807" max="1807" width="4.36328125" style="8" customWidth="1"/>
    <col min="1808" max="1808" width="3.7265625" style="8" customWidth="1"/>
    <col min="1809" max="1809" width="3.90625" style="8" customWidth="1"/>
    <col min="1810" max="1810" width="3.6328125" style="8" customWidth="1"/>
    <col min="1811" max="1812" width="3.26953125" style="8" customWidth="1"/>
    <col min="1813" max="1813" width="3" style="8" customWidth="1"/>
    <col min="1814" max="1814" width="4.08984375" style="8" customWidth="1"/>
    <col min="1815" max="1815" width="5.26953125" style="8" customWidth="1"/>
    <col min="1816" max="1816" width="3.453125" style="8" customWidth="1"/>
    <col min="1817" max="1818" width="2.6328125" style="8" customWidth="1"/>
    <col min="1819" max="1820" width="3.6328125" style="8" customWidth="1"/>
    <col min="1821" max="1824" width="3.90625" style="8" customWidth="1"/>
    <col min="1825" max="1825" width="4.36328125" style="8" customWidth="1"/>
    <col min="1826" max="1826" width="4.26953125" style="8" customWidth="1"/>
    <col min="1827" max="1827" width="4.90625" style="8" customWidth="1"/>
    <col min="1828" max="1828" width="4.36328125" style="8" customWidth="1"/>
    <col min="1829" max="1829" width="3.7265625" style="8" customWidth="1"/>
    <col min="1830" max="1830" width="3.90625" style="8" customWidth="1"/>
    <col min="1831" max="1831" width="3.6328125" style="8" customWidth="1"/>
    <col min="1832" max="1833" width="3.26953125" style="8" customWidth="1"/>
    <col min="1834" max="1834" width="3" style="8" customWidth="1"/>
    <col min="1835" max="1835" width="4.08984375" style="8" customWidth="1"/>
    <col min="1836" max="2048" width="9" style="8"/>
    <col min="2049" max="2049" width="5.6328125" style="8" customWidth="1"/>
    <col min="2050" max="2050" width="4.453125" style="8" customWidth="1"/>
    <col min="2051" max="2051" width="3.453125" style="8" customWidth="1"/>
    <col min="2052" max="2053" width="2.6328125" style="8" customWidth="1"/>
    <col min="2054" max="2055" width="3.6328125" style="8" customWidth="1"/>
    <col min="2056" max="2059" width="3.90625" style="8" customWidth="1"/>
    <col min="2060" max="2060" width="3.08984375" style="8" customWidth="1"/>
    <col min="2061" max="2061" width="4.26953125" style="8" customWidth="1"/>
    <col min="2062" max="2062" width="4.90625" style="8" customWidth="1"/>
    <col min="2063" max="2063" width="4.36328125" style="8" customWidth="1"/>
    <col min="2064" max="2064" width="3.7265625" style="8" customWidth="1"/>
    <col min="2065" max="2065" width="3.90625" style="8" customWidth="1"/>
    <col min="2066" max="2066" width="3.6328125" style="8" customWidth="1"/>
    <col min="2067" max="2068" width="3.26953125" style="8" customWidth="1"/>
    <col min="2069" max="2069" width="3" style="8" customWidth="1"/>
    <col min="2070" max="2070" width="4.08984375" style="8" customWidth="1"/>
    <col min="2071" max="2071" width="5.26953125" style="8" customWidth="1"/>
    <col min="2072" max="2072" width="3.453125" style="8" customWidth="1"/>
    <col min="2073" max="2074" width="2.6328125" style="8" customWidth="1"/>
    <col min="2075" max="2076" width="3.6328125" style="8" customWidth="1"/>
    <col min="2077" max="2080" width="3.90625" style="8" customWidth="1"/>
    <col min="2081" max="2081" width="4.36328125" style="8" customWidth="1"/>
    <col min="2082" max="2082" width="4.26953125" style="8" customWidth="1"/>
    <col min="2083" max="2083" width="4.90625" style="8" customWidth="1"/>
    <col min="2084" max="2084" width="4.36328125" style="8" customWidth="1"/>
    <col min="2085" max="2085" width="3.7265625" style="8" customWidth="1"/>
    <col min="2086" max="2086" width="3.90625" style="8" customWidth="1"/>
    <col min="2087" max="2087" width="3.6328125" style="8" customWidth="1"/>
    <col min="2088" max="2089" width="3.26953125" style="8" customWidth="1"/>
    <col min="2090" max="2090" width="3" style="8" customWidth="1"/>
    <col min="2091" max="2091" width="4.08984375" style="8" customWidth="1"/>
    <col min="2092" max="2304" width="9" style="8"/>
    <col min="2305" max="2305" width="5.6328125" style="8" customWidth="1"/>
    <col min="2306" max="2306" width="4.453125" style="8" customWidth="1"/>
    <col min="2307" max="2307" width="3.453125" style="8" customWidth="1"/>
    <col min="2308" max="2309" width="2.6328125" style="8" customWidth="1"/>
    <col min="2310" max="2311" width="3.6328125" style="8" customWidth="1"/>
    <col min="2312" max="2315" width="3.90625" style="8" customWidth="1"/>
    <col min="2316" max="2316" width="3.08984375" style="8" customWidth="1"/>
    <col min="2317" max="2317" width="4.26953125" style="8" customWidth="1"/>
    <col min="2318" max="2318" width="4.90625" style="8" customWidth="1"/>
    <col min="2319" max="2319" width="4.36328125" style="8" customWidth="1"/>
    <col min="2320" max="2320" width="3.7265625" style="8" customWidth="1"/>
    <col min="2321" max="2321" width="3.90625" style="8" customWidth="1"/>
    <col min="2322" max="2322" width="3.6328125" style="8" customWidth="1"/>
    <col min="2323" max="2324" width="3.26953125" style="8" customWidth="1"/>
    <col min="2325" max="2325" width="3" style="8" customWidth="1"/>
    <col min="2326" max="2326" width="4.08984375" style="8" customWidth="1"/>
    <col min="2327" max="2327" width="5.26953125" style="8" customWidth="1"/>
    <col min="2328" max="2328" width="3.453125" style="8" customWidth="1"/>
    <col min="2329" max="2330" width="2.6328125" style="8" customWidth="1"/>
    <col min="2331" max="2332" width="3.6328125" style="8" customWidth="1"/>
    <col min="2333" max="2336" width="3.90625" style="8" customWidth="1"/>
    <col min="2337" max="2337" width="4.36328125" style="8" customWidth="1"/>
    <col min="2338" max="2338" width="4.26953125" style="8" customWidth="1"/>
    <col min="2339" max="2339" width="4.90625" style="8" customWidth="1"/>
    <col min="2340" max="2340" width="4.36328125" style="8" customWidth="1"/>
    <col min="2341" max="2341" width="3.7265625" style="8" customWidth="1"/>
    <col min="2342" max="2342" width="3.90625" style="8" customWidth="1"/>
    <col min="2343" max="2343" width="3.6328125" style="8" customWidth="1"/>
    <col min="2344" max="2345" width="3.26953125" style="8" customWidth="1"/>
    <col min="2346" max="2346" width="3" style="8" customWidth="1"/>
    <col min="2347" max="2347" width="4.08984375" style="8" customWidth="1"/>
    <col min="2348" max="2560" width="9" style="8"/>
    <col min="2561" max="2561" width="5.6328125" style="8" customWidth="1"/>
    <col min="2562" max="2562" width="4.453125" style="8" customWidth="1"/>
    <col min="2563" max="2563" width="3.453125" style="8" customWidth="1"/>
    <col min="2564" max="2565" width="2.6328125" style="8" customWidth="1"/>
    <col min="2566" max="2567" width="3.6328125" style="8" customWidth="1"/>
    <col min="2568" max="2571" width="3.90625" style="8" customWidth="1"/>
    <col min="2572" max="2572" width="3.08984375" style="8" customWidth="1"/>
    <col min="2573" max="2573" width="4.26953125" style="8" customWidth="1"/>
    <col min="2574" max="2574" width="4.90625" style="8" customWidth="1"/>
    <col min="2575" max="2575" width="4.36328125" style="8" customWidth="1"/>
    <col min="2576" max="2576" width="3.7265625" style="8" customWidth="1"/>
    <col min="2577" max="2577" width="3.90625" style="8" customWidth="1"/>
    <col min="2578" max="2578" width="3.6328125" style="8" customWidth="1"/>
    <col min="2579" max="2580" width="3.26953125" style="8" customWidth="1"/>
    <col min="2581" max="2581" width="3" style="8" customWidth="1"/>
    <col min="2582" max="2582" width="4.08984375" style="8" customWidth="1"/>
    <col min="2583" max="2583" width="5.26953125" style="8" customWidth="1"/>
    <col min="2584" max="2584" width="3.453125" style="8" customWidth="1"/>
    <col min="2585" max="2586" width="2.6328125" style="8" customWidth="1"/>
    <col min="2587" max="2588" width="3.6328125" style="8" customWidth="1"/>
    <col min="2589" max="2592" width="3.90625" style="8" customWidth="1"/>
    <col min="2593" max="2593" width="4.36328125" style="8" customWidth="1"/>
    <col min="2594" max="2594" width="4.26953125" style="8" customWidth="1"/>
    <col min="2595" max="2595" width="4.90625" style="8" customWidth="1"/>
    <col min="2596" max="2596" width="4.36328125" style="8" customWidth="1"/>
    <col min="2597" max="2597" width="3.7265625" style="8" customWidth="1"/>
    <col min="2598" max="2598" width="3.90625" style="8" customWidth="1"/>
    <col min="2599" max="2599" width="3.6328125" style="8" customWidth="1"/>
    <col min="2600" max="2601" width="3.26953125" style="8" customWidth="1"/>
    <col min="2602" max="2602" width="3" style="8" customWidth="1"/>
    <col min="2603" max="2603" width="4.08984375" style="8" customWidth="1"/>
    <col min="2604" max="2816" width="9" style="8"/>
    <col min="2817" max="2817" width="5.6328125" style="8" customWidth="1"/>
    <col min="2818" max="2818" width="4.453125" style="8" customWidth="1"/>
    <col min="2819" max="2819" width="3.453125" style="8" customWidth="1"/>
    <col min="2820" max="2821" width="2.6328125" style="8" customWidth="1"/>
    <col min="2822" max="2823" width="3.6328125" style="8" customWidth="1"/>
    <col min="2824" max="2827" width="3.90625" style="8" customWidth="1"/>
    <col min="2828" max="2828" width="3.08984375" style="8" customWidth="1"/>
    <col min="2829" max="2829" width="4.26953125" style="8" customWidth="1"/>
    <col min="2830" max="2830" width="4.90625" style="8" customWidth="1"/>
    <col min="2831" max="2831" width="4.36328125" style="8" customWidth="1"/>
    <col min="2832" max="2832" width="3.7265625" style="8" customWidth="1"/>
    <col min="2833" max="2833" width="3.90625" style="8" customWidth="1"/>
    <col min="2834" max="2834" width="3.6328125" style="8" customWidth="1"/>
    <col min="2835" max="2836" width="3.26953125" style="8" customWidth="1"/>
    <col min="2837" max="2837" width="3" style="8" customWidth="1"/>
    <col min="2838" max="2838" width="4.08984375" style="8" customWidth="1"/>
    <col min="2839" max="2839" width="5.26953125" style="8" customWidth="1"/>
    <col min="2840" max="2840" width="3.453125" style="8" customWidth="1"/>
    <col min="2841" max="2842" width="2.6328125" style="8" customWidth="1"/>
    <col min="2843" max="2844" width="3.6328125" style="8" customWidth="1"/>
    <col min="2845" max="2848" width="3.90625" style="8" customWidth="1"/>
    <col min="2849" max="2849" width="4.36328125" style="8" customWidth="1"/>
    <col min="2850" max="2850" width="4.26953125" style="8" customWidth="1"/>
    <col min="2851" max="2851" width="4.90625" style="8" customWidth="1"/>
    <col min="2852" max="2852" width="4.36328125" style="8" customWidth="1"/>
    <col min="2853" max="2853" width="3.7265625" style="8" customWidth="1"/>
    <col min="2854" max="2854" width="3.90625" style="8" customWidth="1"/>
    <col min="2855" max="2855" width="3.6328125" style="8" customWidth="1"/>
    <col min="2856" max="2857" width="3.26953125" style="8" customWidth="1"/>
    <col min="2858" max="2858" width="3" style="8" customWidth="1"/>
    <col min="2859" max="2859" width="4.08984375" style="8" customWidth="1"/>
    <col min="2860" max="3072" width="9" style="8"/>
    <col min="3073" max="3073" width="5.6328125" style="8" customWidth="1"/>
    <col min="3074" max="3074" width="4.453125" style="8" customWidth="1"/>
    <col min="3075" max="3075" width="3.453125" style="8" customWidth="1"/>
    <col min="3076" max="3077" width="2.6328125" style="8" customWidth="1"/>
    <col min="3078" max="3079" width="3.6328125" style="8" customWidth="1"/>
    <col min="3080" max="3083" width="3.90625" style="8" customWidth="1"/>
    <col min="3084" max="3084" width="3.08984375" style="8" customWidth="1"/>
    <col min="3085" max="3085" width="4.26953125" style="8" customWidth="1"/>
    <col min="3086" max="3086" width="4.90625" style="8" customWidth="1"/>
    <col min="3087" max="3087" width="4.36328125" style="8" customWidth="1"/>
    <col min="3088" max="3088" width="3.7265625" style="8" customWidth="1"/>
    <col min="3089" max="3089" width="3.90625" style="8" customWidth="1"/>
    <col min="3090" max="3090" width="3.6328125" style="8" customWidth="1"/>
    <col min="3091" max="3092" width="3.26953125" style="8" customWidth="1"/>
    <col min="3093" max="3093" width="3" style="8" customWidth="1"/>
    <col min="3094" max="3094" width="4.08984375" style="8" customWidth="1"/>
    <col min="3095" max="3095" width="5.26953125" style="8" customWidth="1"/>
    <col min="3096" max="3096" width="3.453125" style="8" customWidth="1"/>
    <col min="3097" max="3098" width="2.6328125" style="8" customWidth="1"/>
    <col min="3099" max="3100" width="3.6328125" style="8" customWidth="1"/>
    <col min="3101" max="3104" width="3.90625" style="8" customWidth="1"/>
    <col min="3105" max="3105" width="4.36328125" style="8" customWidth="1"/>
    <col min="3106" max="3106" width="4.26953125" style="8" customWidth="1"/>
    <col min="3107" max="3107" width="4.90625" style="8" customWidth="1"/>
    <col min="3108" max="3108" width="4.36328125" style="8" customWidth="1"/>
    <col min="3109" max="3109" width="3.7265625" style="8" customWidth="1"/>
    <col min="3110" max="3110" width="3.90625" style="8" customWidth="1"/>
    <col min="3111" max="3111" width="3.6328125" style="8" customWidth="1"/>
    <col min="3112" max="3113" width="3.26953125" style="8" customWidth="1"/>
    <col min="3114" max="3114" width="3" style="8" customWidth="1"/>
    <col min="3115" max="3115" width="4.08984375" style="8" customWidth="1"/>
    <col min="3116" max="3328" width="9" style="8"/>
    <col min="3329" max="3329" width="5.6328125" style="8" customWidth="1"/>
    <col min="3330" max="3330" width="4.453125" style="8" customWidth="1"/>
    <col min="3331" max="3331" width="3.453125" style="8" customWidth="1"/>
    <col min="3332" max="3333" width="2.6328125" style="8" customWidth="1"/>
    <col min="3334" max="3335" width="3.6328125" style="8" customWidth="1"/>
    <col min="3336" max="3339" width="3.90625" style="8" customWidth="1"/>
    <col min="3340" max="3340" width="3.08984375" style="8" customWidth="1"/>
    <col min="3341" max="3341" width="4.26953125" style="8" customWidth="1"/>
    <col min="3342" max="3342" width="4.90625" style="8" customWidth="1"/>
    <col min="3343" max="3343" width="4.36328125" style="8" customWidth="1"/>
    <col min="3344" max="3344" width="3.7265625" style="8" customWidth="1"/>
    <col min="3345" max="3345" width="3.90625" style="8" customWidth="1"/>
    <col min="3346" max="3346" width="3.6328125" style="8" customWidth="1"/>
    <col min="3347" max="3348" width="3.26953125" style="8" customWidth="1"/>
    <col min="3349" max="3349" width="3" style="8" customWidth="1"/>
    <col min="3350" max="3350" width="4.08984375" style="8" customWidth="1"/>
    <col min="3351" max="3351" width="5.26953125" style="8" customWidth="1"/>
    <col min="3352" max="3352" width="3.453125" style="8" customWidth="1"/>
    <col min="3353" max="3354" width="2.6328125" style="8" customWidth="1"/>
    <col min="3355" max="3356" width="3.6328125" style="8" customWidth="1"/>
    <col min="3357" max="3360" width="3.90625" style="8" customWidth="1"/>
    <col min="3361" max="3361" width="4.36328125" style="8" customWidth="1"/>
    <col min="3362" max="3362" width="4.26953125" style="8" customWidth="1"/>
    <col min="3363" max="3363" width="4.90625" style="8" customWidth="1"/>
    <col min="3364" max="3364" width="4.36328125" style="8" customWidth="1"/>
    <col min="3365" max="3365" width="3.7265625" style="8" customWidth="1"/>
    <col min="3366" max="3366" width="3.90625" style="8" customWidth="1"/>
    <col min="3367" max="3367" width="3.6328125" style="8" customWidth="1"/>
    <col min="3368" max="3369" width="3.26953125" style="8" customWidth="1"/>
    <col min="3370" max="3370" width="3" style="8" customWidth="1"/>
    <col min="3371" max="3371" width="4.08984375" style="8" customWidth="1"/>
    <col min="3372" max="3584" width="9" style="8"/>
    <col min="3585" max="3585" width="5.6328125" style="8" customWidth="1"/>
    <col min="3586" max="3586" width="4.453125" style="8" customWidth="1"/>
    <col min="3587" max="3587" width="3.453125" style="8" customWidth="1"/>
    <col min="3588" max="3589" width="2.6328125" style="8" customWidth="1"/>
    <col min="3590" max="3591" width="3.6328125" style="8" customWidth="1"/>
    <col min="3592" max="3595" width="3.90625" style="8" customWidth="1"/>
    <col min="3596" max="3596" width="3.08984375" style="8" customWidth="1"/>
    <col min="3597" max="3597" width="4.26953125" style="8" customWidth="1"/>
    <col min="3598" max="3598" width="4.90625" style="8" customWidth="1"/>
    <col min="3599" max="3599" width="4.36328125" style="8" customWidth="1"/>
    <col min="3600" max="3600" width="3.7265625" style="8" customWidth="1"/>
    <col min="3601" max="3601" width="3.90625" style="8" customWidth="1"/>
    <col min="3602" max="3602" width="3.6328125" style="8" customWidth="1"/>
    <col min="3603" max="3604" width="3.26953125" style="8" customWidth="1"/>
    <col min="3605" max="3605" width="3" style="8" customWidth="1"/>
    <col min="3606" max="3606" width="4.08984375" style="8" customWidth="1"/>
    <col min="3607" max="3607" width="5.26953125" style="8" customWidth="1"/>
    <col min="3608" max="3608" width="3.453125" style="8" customWidth="1"/>
    <col min="3609" max="3610" width="2.6328125" style="8" customWidth="1"/>
    <col min="3611" max="3612" width="3.6328125" style="8" customWidth="1"/>
    <col min="3613" max="3616" width="3.90625" style="8" customWidth="1"/>
    <col min="3617" max="3617" width="4.36328125" style="8" customWidth="1"/>
    <col min="3618" max="3618" width="4.26953125" style="8" customWidth="1"/>
    <col min="3619" max="3619" width="4.90625" style="8" customWidth="1"/>
    <col min="3620" max="3620" width="4.36328125" style="8" customWidth="1"/>
    <col min="3621" max="3621" width="3.7265625" style="8" customWidth="1"/>
    <col min="3622" max="3622" width="3.90625" style="8" customWidth="1"/>
    <col min="3623" max="3623" width="3.6328125" style="8" customWidth="1"/>
    <col min="3624" max="3625" width="3.26953125" style="8" customWidth="1"/>
    <col min="3626" max="3626" width="3" style="8" customWidth="1"/>
    <col min="3627" max="3627" width="4.08984375" style="8" customWidth="1"/>
    <col min="3628" max="3840" width="9" style="8"/>
    <col min="3841" max="3841" width="5.6328125" style="8" customWidth="1"/>
    <col min="3842" max="3842" width="4.453125" style="8" customWidth="1"/>
    <col min="3843" max="3843" width="3.453125" style="8" customWidth="1"/>
    <col min="3844" max="3845" width="2.6328125" style="8" customWidth="1"/>
    <col min="3846" max="3847" width="3.6328125" style="8" customWidth="1"/>
    <col min="3848" max="3851" width="3.90625" style="8" customWidth="1"/>
    <col min="3852" max="3852" width="3.08984375" style="8" customWidth="1"/>
    <col min="3853" max="3853" width="4.26953125" style="8" customWidth="1"/>
    <col min="3854" max="3854" width="4.90625" style="8" customWidth="1"/>
    <col min="3855" max="3855" width="4.36328125" style="8" customWidth="1"/>
    <col min="3856" max="3856" width="3.7265625" style="8" customWidth="1"/>
    <col min="3857" max="3857" width="3.90625" style="8" customWidth="1"/>
    <col min="3858" max="3858" width="3.6328125" style="8" customWidth="1"/>
    <col min="3859" max="3860" width="3.26953125" style="8" customWidth="1"/>
    <col min="3861" max="3861" width="3" style="8" customWidth="1"/>
    <col min="3862" max="3862" width="4.08984375" style="8" customWidth="1"/>
    <col min="3863" max="3863" width="5.26953125" style="8" customWidth="1"/>
    <col min="3864" max="3864" width="3.453125" style="8" customWidth="1"/>
    <col min="3865" max="3866" width="2.6328125" style="8" customWidth="1"/>
    <col min="3867" max="3868" width="3.6328125" style="8" customWidth="1"/>
    <col min="3869" max="3872" width="3.90625" style="8" customWidth="1"/>
    <col min="3873" max="3873" width="4.36328125" style="8" customWidth="1"/>
    <col min="3874" max="3874" width="4.26953125" style="8" customWidth="1"/>
    <col min="3875" max="3875" width="4.90625" style="8" customWidth="1"/>
    <col min="3876" max="3876" width="4.36328125" style="8" customWidth="1"/>
    <col min="3877" max="3877" width="3.7265625" style="8" customWidth="1"/>
    <col min="3878" max="3878" width="3.90625" style="8" customWidth="1"/>
    <col min="3879" max="3879" width="3.6328125" style="8" customWidth="1"/>
    <col min="3880" max="3881" width="3.26953125" style="8" customWidth="1"/>
    <col min="3882" max="3882" width="3" style="8" customWidth="1"/>
    <col min="3883" max="3883" width="4.08984375" style="8" customWidth="1"/>
    <col min="3884" max="4096" width="9" style="8"/>
    <col min="4097" max="4097" width="5.6328125" style="8" customWidth="1"/>
    <col min="4098" max="4098" width="4.453125" style="8" customWidth="1"/>
    <col min="4099" max="4099" width="3.453125" style="8" customWidth="1"/>
    <col min="4100" max="4101" width="2.6328125" style="8" customWidth="1"/>
    <col min="4102" max="4103" width="3.6328125" style="8" customWidth="1"/>
    <col min="4104" max="4107" width="3.90625" style="8" customWidth="1"/>
    <col min="4108" max="4108" width="3.08984375" style="8" customWidth="1"/>
    <col min="4109" max="4109" width="4.26953125" style="8" customWidth="1"/>
    <col min="4110" max="4110" width="4.90625" style="8" customWidth="1"/>
    <col min="4111" max="4111" width="4.36328125" style="8" customWidth="1"/>
    <col min="4112" max="4112" width="3.7265625" style="8" customWidth="1"/>
    <col min="4113" max="4113" width="3.90625" style="8" customWidth="1"/>
    <col min="4114" max="4114" width="3.6328125" style="8" customWidth="1"/>
    <col min="4115" max="4116" width="3.26953125" style="8" customWidth="1"/>
    <col min="4117" max="4117" width="3" style="8" customWidth="1"/>
    <col min="4118" max="4118" width="4.08984375" style="8" customWidth="1"/>
    <col min="4119" max="4119" width="5.26953125" style="8" customWidth="1"/>
    <col min="4120" max="4120" width="3.453125" style="8" customWidth="1"/>
    <col min="4121" max="4122" width="2.6328125" style="8" customWidth="1"/>
    <col min="4123" max="4124" width="3.6328125" style="8" customWidth="1"/>
    <col min="4125" max="4128" width="3.90625" style="8" customWidth="1"/>
    <col min="4129" max="4129" width="4.36328125" style="8" customWidth="1"/>
    <col min="4130" max="4130" width="4.26953125" style="8" customWidth="1"/>
    <col min="4131" max="4131" width="4.90625" style="8" customWidth="1"/>
    <col min="4132" max="4132" width="4.36328125" style="8" customWidth="1"/>
    <col min="4133" max="4133" width="3.7265625" style="8" customWidth="1"/>
    <col min="4134" max="4134" width="3.90625" style="8" customWidth="1"/>
    <col min="4135" max="4135" width="3.6328125" style="8" customWidth="1"/>
    <col min="4136" max="4137" width="3.26953125" style="8" customWidth="1"/>
    <col min="4138" max="4138" width="3" style="8" customWidth="1"/>
    <col min="4139" max="4139" width="4.08984375" style="8" customWidth="1"/>
    <col min="4140" max="4352" width="9" style="8"/>
    <col min="4353" max="4353" width="5.6328125" style="8" customWidth="1"/>
    <col min="4354" max="4354" width="4.453125" style="8" customWidth="1"/>
    <col min="4355" max="4355" width="3.453125" style="8" customWidth="1"/>
    <col min="4356" max="4357" width="2.6328125" style="8" customWidth="1"/>
    <col min="4358" max="4359" width="3.6328125" style="8" customWidth="1"/>
    <col min="4360" max="4363" width="3.90625" style="8" customWidth="1"/>
    <col min="4364" max="4364" width="3.08984375" style="8" customWidth="1"/>
    <col min="4365" max="4365" width="4.26953125" style="8" customWidth="1"/>
    <col min="4366" max="4366" width="4.90625" style="8" customWidth="1"/>
    <col min="4367" max="4367" width="4.36328125" style="8" customWidth="1"/>
    <col min="4368" max="4368" width="3.7265625" style="8" customWidth="1"/>
    <col min="4369" max="4369" width="3.90625" style="8" customWidth="1"/>
    <col min="4370" max="4370" width="3.6328125" style="8" customWidth="1"/>
    <col min="4371" max="4372" width="3.26953125" style="8" customWidth="1"/>
    <col min="4373" max="4373" width="3" style="8" customWidth="1"/>
    <col min="4374" max="4374" width="4.08984375" style="8" customWidth="1"/>
    <col min="4375" max="4375" width="5.26953125" style="8" customWidth="1"/>
    <col min="4376" max="4376" width="3.453125" style="8" customWidth="1"/>
    <col min="4377" max="4378" width="2.6328125" style="8" customWidth="1"/>
    <col min="4379" max="4380" width="3.6328125" style="8" customWidth="1"/>
    <col min="4381" max="4384" width="3.90625" style="8" customWidth="1"/>
    <col min="4385" max="4385" width="4.36328125" style="8" customWidth="1"/>
    <col min="4386" max="4386" width="4.26953125" style="8" customWidth="1"/>
    <col min="4387" max="4387" width="4.90625" style="8" customWidth="1"/>
    <col min="4388" max="4388" width="4.36328125" style="8" customWidth="1"/>
    <col min="4389" max="4389" width="3.7265625" style="8" customWidth="1"/>
    <col min="4390" max="4390" width="3.90625" style="8" customWidth="1"/>
    <col min="4391" max="4391" width="3.6328125" style="8" customWidth="1"/>
    <col min="4392" max="4393" width="3.26953125" style="8" customWidth="1"/>
    <col min="4394" max="4394" width="3" style="8" customWidth="1"/>
    <col min="4395" max="4395" width="4.08984375" style="8" customWidth="1"/>
    <col min="4396" max="4608" width="9" style="8"/>
    <col min="4609" max="4609" width="5.6328125" style="8" customWidth="1"/>
    <col min="4610" max="4610" width="4.453125" style="8" customWidth="1"/>
    <col min="4611" max="4611" width="3.453125" style="8" customWidth="1"/>
    <col min="4612" max="4613" width="2.6328125" style="8" customWidth="1"/>
    <col min="4614" max="4615" width="3.6328125" style="8" customWidth="1"/>
    <col min="4616" max="4619" width="3.90625" style="8" customWidth="1"/>
    <col min="4620" max="4620" width="3.08984375" style="8" customWidth="1"/>
    <col min="4621" max="4621" width="4.26953125" style="8" customWidth="1"/>
    <col min="4622" max="4622" width="4.90625" style="8" customWidth="1"/>
    <col min="4623" max="4623" width="4.36328125" style="8" customWidth="1"/>
    <col min="4624" max="4624" width="3.7265625" style="8" customWidth="1"/>
    <col min="4625" max="4625" width="3.90625" style="8" customWidth="1"/>
    <col min="4626" max="4626" width="3.6328125" style="8" customWidth="1"/>
    <col min="4627" max="4628" width="3.26953125" style="8" customWidth="1"/>
    <col min="4629" max="4629" width="3" style="8" customWidth="1"/>
    <col min="4630" max="4630" width="4.08984375" style="8" customWidth="1"/>
    <col min="4631" max="4631" width="5.26953125" style="8" customWidth="1"/>
    <col min="4632" max="4632" width="3.453125" style="8" customWidth="1"/>
    <col min="4633" max="4634" width="2.6328125" style="8" customWidth="1"/>
    <col min="4635" max="4636" width="3.6328125" style="8" customWidth="1"/>
    <col min="4637" max="4640" width="3.90625" style="8" customWidth="1"/>
    <col min="4641" max="4641" width="4.36328125" style="8" customWidth="1"/>
    <col min="4642" max="4642" width="4.26953125" style="8" customWidth="1"/>
    <col min="4643" max="4643" width="4.90625" style="8" customWidth="1"/>
    <col min="4644" max="4644" width="4.36328125" style="8" customWidth="1"/>
    <col min="4645" max="4645" width="3.7265625" style="8" customWidth="1"/>
    <col min="4646" max="4646" width="3.90625" style="8" customWidth="1"/>
    <col min="4647" max="4647" width="3.6328125" style="8" customWidth="1"/>
    <col min="4648" max="4649" width="3.26953125" style="8" customWidth="1"/>
    <col min="4650" max="4650" width="3" style="8" customWidth="1"/>
    <col min="4651" max="4651" width="4.08984375" style="8" customWidth="1"/>
    <col min="4652" max="4864" width="9" style="8"/>
    <col min="4865" max="4865" width="5.6328125" style="8" customWidth="1"/>
    <col min="4866" max="4866" width="4.453125" style="8" customWidth="1"/>
    <col min="4867" max="4867" width="3.453125" style="8" customWidth="1"/>
    <col min="4868" max="4869" width="2.6328125" style="8" customWidth="1"/>
    <col min="4870" max="4871" width="3.6328125" style="8" customWidth="1"/>
    <col min="4872" max="4875" width="3.90625" style="8" customWidth="1"/>
    <col min="4876" max="4876" width="3.08984375" style="8" customWidth="1"/>
    <col min="4877" max="4877" width="4.26953125" style="8" customWidth="1"/>
    <col min="4878" max="4878" width="4.90625" style="8" customWidth="1"/>
    <col min="4879" max="4879" width="4.36328125" style="8" customWidth="1"/>
    <col min="4880" max="4880" width="3.7265625" style="8" customWidth="1"/>
    <col min="4881" max="4881" width="3.90625" style="8" customWidth="1"/>
    <col min="4882" max="4882" width="3.6328125" style="8" customWidth="1"/>
    <col min="4883" max="4884" width="3.26953125" style="8" customWidth="1"/>
    <col min="4885" max="4885" width="3" style="8" customWidth="1"/>
    <col min="4886" max="4886" width="4.08984375" style="8" customWidth="1"/>
    <col min="4887" max="4887" width="5.26953125" style="8" customWidth="1"/>
    <col min="4888" max="4888" width="3.453125" style="8" customWidth="1"/>
    <col min="4889" max="4890" width="2.6328125" style="8" customWidth="1"/>
    <col min="4891" max="4892" width="3.6328125" style="8" customWidth="1"/>
    <col min="4893" max="4896" width="3.90625" style="8" customWidth="1"/>
    <col min="4897" max="4897" width="4.36328125" style="8" customWidth="1"/>
    <col min="4898" max="4898" width="4.26953125" style="8" customWidth="1"/>
    <col min="4899" max="4899" width="4.90625" style="8" customWidth="1"/>
    <col min="4900" max="4900" width="4.36328125" style="8" customWidth="1"/>
    <col min="4901" max="4901" width="3.7265625" style="8" customWidth="1"/>
    <col min="4902" max="4902" width="3.90625" style="8" customWidth="1"/>
    <col min="4903" max="4903" width="3.6328125" style="8" customWidth="1"/>
    <col min="4904" max="4905" width="3.26953125" style="8" customWidth="1"/>
    <col min="4906" max="4906" width="3" style="8" customWidth="1"/>
    <col min="4907" max="4907" width="4.08984375" style="8" customWidth="1"/>
    <col min="4908" max="5120" width="9" style="8"/>
    <col min="5121" max="5121" width="5.6328125" style="8" customWidth="1"/>
    <col min="5122" max="5122" width="4.453125" style="8" customWidth="1"/>
    <col min="5123" max="5123" width="3.453125" style="8" customWidth="1"/>
    <col min="5124" max="5125" width="2.6328125" style="8" customWidth="1"/>
    <col min="5126" max="5127" width="3.6328125" style="8" customWidth="1"/>
    <col min="5128" max="5131" width="3.90625" style="8" customWidth="1"/>
    <col min="5132" max="5132" width="3.08984375" style="8" customWidth="1"/>
    <col min="5133" max="5133" width="4.26953125" style="8" customWidth="1"/>
    <col min="5134" max="5134" width="4.90625" style="8" customWidth="1"/>
    <col min="5135" max="5135" width="4.36328125" style="8" customWidth="1"/>
    <col min="5136" max="5136" width="3.7265625" style="8" customWidth="1"/>
    <col min="5137" max="5137" width="3.90625" style="8" customWidth="1"/>
    <col min="5138" max="5138" width="3.6328125" style="8" customWidth="1"/>
    <col min="5139" max="5140" width="3.26953125" style="8" customWidth="1"/>
    <col min="5141" max="5141" width="3" style="8" customWidth="1"/>
    <col min="5142" max="5142" width="4.08984375" style="8" customWidth="1"/>
    <col min="5143" max="5143" width="5.26953125" style="8" customWidth="1"/>
    <col min="5144" max="5144" width="3.453125" style="8" customWidth="1"/>
    <col min="5145" max="5146" width="2.6328125" style="8" customWidth="1"/>
    <col min="5147" max="5148" width="3.6328125" style="8" customWidth="1"/>
    <col min="5149" max="5152" width="3.90625" style="8" customWidth="1"/>
    <col min="5153" max="5153" width="4.36328125" style="8" customWidth="1"/>
    <col min="5154" max="5154" width="4.26953125" style="8" customWidth="1"/>
    <col min="5155" max="5155" width="4.90625" style="8" customWidth="1"/>
    <col min="5156" max="5156" width="4.36328125" style="8" customWidth="1"/>
    <col min="5157" max="5157" width="3.7265625" style="8" customWidth="1"/>
    <col min="5158" max="5158" width="3.90625" style="8" customWidth="1"/>
    <col min="5159" max="5159" width="3.6328125" style="8" customWidth="1"/>
    <col min="5160" max="5161" width="3.26953125" style="8" customWidth="1"/>
    <col min="5162" max="5162" width="3" style="8" customWidth="1"/>
    <col min="5163" max="5163" width="4.08984375" style="8" customWidth="1"/>
    <col min="5164" max="5376" width="9" style="8"/>
    <col min="5377" max="5377" width="5.6328125" style="8" customWidth="1"/>
    <col min="5378" max="5378" width="4.453125" style="8" customWidth="1"/>
    <col min="5379" max="5379" width="3.453125" style="8" customWidth="1"/>
    <col min="5380" max="5381" width="2.6328125" style="8" customWidth="1"/>
    <col min="5382" max="5383" width="3.6328125" style="8" customWidth="1"/>
    <col min="5384" max="5387" width="3.90625" style="8" customWidth="1"/>
    <col min="5388" max="5388" width="3.08984375" style="8" customWidth="1"/>
    <col min="5389" max="5389" width="4.26953125" style="8" customWidth="1"/>
    <col min="5390" max="5390" width="4.90625" style="8" customWidth="1"/>
    <col min="5391" max="5391" width="4.36328125" style="8" customWidth="1"/>
    <col min="5392" max="5392" width="3.7265625" style="8" customWidth="1"/>
    <col min="5393" max="5393" width="3.90625" style="8" customWidth="1"/>
    <col min="5394" max="5394" width="3.6328125" style="8" customWidth="1"/>
    <col min="5395" max="5396" width="3.26953125" style="8" customWidth="1"/>
    <col min="5397" max="5397" width="3" style="8" customWidth="1"/>
    <col min="5398" max="5398" width="4.08984375" style="8" customWidth="1"/>
    <col min="5399" max="5399" width="5.26953125" style="8" customWidth="1"/>
    <col min="5400" max="5400" width="3.453125" style="8" customWidth="1"/>
    <col min="5401" max="5402" width="2.6328125" style="8" customWidth="1"/>
    <col min="5403" max="5404" width="3.6328125" style="8" customWidth="1"/>
    <col min="5405" max="5408" width="3.90625" style="8" customWidth="1"/>
    <col min="5409" max="5409" width="4.36328125" style="8" customWidth="1"/>
    <col min="5410" max="5410" width="4.26953125" style="8" customWidth="1"/>
    <col min="5411" max="5411" width="4.90625" style="8" customWidth="1"/>
    <col min="5412" max="5412" width="4.36328125" style="8" customWidth="1"/>
    <col min="5413" max="5413" width="3.7265625" style="8" customWidth="1"/>
    <col min="5414" max="5414" width="3.90625" style="8" customWidth="1"/>
    <col min="5415" max="5415" width="3.6328125" style="8" customWidth="1"/>
    <col min="5416" max="5417" width="3.26953125" style="8" customWidth="1"/>
    <col min="5418" max="5418" width="3" style="8" customWidth="1"/>
    <col min="5419" max="5419" width="4.08984375" style="8" customWidth="1"/>
    <col min="5420" max="5632" width="9" style="8"/>
    <col min="5633" max="5633" width="5.6328125" style="8" customWidth="1"/>
    <col min="5634" max="5634" width="4.453125" style="8" customWidth="1"/>
    <col min="5635" max="5635" width="3.453125" style="8" customWidth="1"/>
    <col min="5636" max="5637" width="2.6328125" style="8" customWidth="1"/>
    <col min="5638" max="5639" width="3.6328125" style="8" customWidth="1"/>
    <col min="5640" max="5643" width="3.90625" style="8" customWidth="1"/>
    <col min="5644" max="5644" width="3.08984375" style="8" customWidth="1"/>
    <col min="5645" max="5645" width="4.26953125" style="8" customWidth="1"/>
    <col min="5646" max="5646" width="4.90625" style="8" customWidth="1"/>
    <col min="5647" max="5647" width="4.36328125" style="8" customWidth="1"/>
    <col min="5648" max="5648" width="3.7265625" style="8" customWidth="1"/>
    <col min="5649" max="5649" width="3.90625" style="8" customWidth="1"/>
    <col min="5650" max="5650" width="3.6328125" style="8" customWidth="1"/>
    <col min="5651" max="5652" width="3.26953125" style="8" customWidth="1"/>
    <col min="5653" max="5653" width="3" style="8" customWidth="1"/>
    <col min="5654" max="5654" width="4.08984375" style="8" customWidth="1"/>
    <col min="5655" max="5655" width="5.26953125" style="8" customWidth="1"/>
    <col min="5656" max="5656" width="3.453125" style="8" customWidth="1"/>
    <col min="5657" max="5658" width="2.6328125" style="8" customWidth="1"/>
    <col min="5659" max="5660" width="3.6328125" style="8" customWidth="1"/>
    <col min="5661" max="5664" width="3.90625" style="8" customWidth="1"/>
    <col min="5665" max="5665" width="4.36328125" style="8" customWidth="1"/>
    <col min="5666" max="5666" width="4.26953125" style="8" customWidth="1"/>
    <col min="5667" max="5667" width="4.90625" style="8" customWidth="1"/>
    <col min="5668" max="5668" width="4.36328125" style="8" customWidth="1"/>
    <col min="5669" max="5669" width="3.7265625" style="8" customWidth="1"/>
    <col min="5670" max="5670" width="3.90625" style="8" customWidth="1"/>
    <col min="5671" max="5671" width="3.6328125" style="8" customWidth="1"/>
    <col min="5672" max="5673" width="3.26953125" style="8" customWidth="1"/>
    <col min="5674" max="5674" width="3" style="8" customWidth="1"/>
    <col min="5675" max="5675" width="4.08984375" style="8" customWidth="1"/>
    <col min="5676" max="5888" width="9" style="8"/>
    <col min="5889" max="5889" width="5.6328125" style="8" customWidth="1"/>
    <col min="5890" max="5890" width="4.453125" style="8" customWidth="1"/>
    <col min="5891" max="5891" width="3.453125" style="8" customWidth="1"/>
    <col min="5892" max="5893" width="2.6328125" style="8" customWidth="1"/>
    <col min="5894" max="5895" width="3.6328125" style="8" customWidth="1"/>
    <col min="5896" max="5899" width="3.90625" style="8" customWidth="1"/>
    <col min="5900" max="5900" width="3.08984375" style="8" customWidth="1"/>
    <col min="5901" max="5901" width="4.26953125" style="8" customWidth="1"/>
    <col min="5902" max="5902" width="4.90625" style="8" customWidth="1"/>
    <col min="5903" max="5903" width="4.36328125" style="8" customWidth="1"/>
    <col min="5904" max="5904" width="3.7265625" style="8" customWidth="1"/>
    <col min="5905" max="5905" width="3.90625" style="8" customWidth="1"/>
    <col min="5906" max="5906" width="3.6328125" style="8" customWidth="1"/>
    <col min="5907" max="5908" width="3.26953125" style="8" customWidth="1"/>
    <col min="5909" max="5909" width="3" style="8" customWidth="1"/>
    <col min="5910" max="5910" width="4.08984375" style="8" customWidth="1"/>
    <col min="5911" max="5911" width="5.26953125" style="8" customWidth="1"/>
    <col min="5912" max="5912" width="3.453125" style="8" customWidth="1"/>
    <col min="5913" max="5914" width="2.6328125" style="8" customWidth="1"/>
    <col min="5915" max="5916" width="3.6328125" style="8" customWidth="1"/>
    <col min="5917" max="5920" width="3.90625" style="8" customWidth="1"/>
    <col min="5921" max="5921" width="4.36328125" style="8" customWidth="1"/>
    <col min="5922" max="5922" width="4.26953125" style="8" customWidth="1"/>
    <col min="5923" max="5923" width="4.90625" style="8" customWidth="1"/>
    <col min="5924" max="5924" width="4.36328125" style="8" customWidth="1"/>
    <col min="5925" max="5925" width="3.7265625" style="8" customWidth="1"/>
    <col min="5926" max="5926" width="3.90625" style="8" customWidth="1"/>
    <col min="5927" max="5927" width="3.6328125" style="8" customWidth="1"/>
    <col min="5928" max="5929" width="3.26953125" style="8" customWidth="1"/>
    <col min="5930" max="5930" width="3" style="8" customWidth="1"/>
    <col min="5931" max="5931" width="4.08984375" style="8" customWidth="1"/>
    <col min="5932" max="6144" width="9" style="8"/>
    <col min="6145" max="6145" width="5.6328125" style="8" customWidth="1"/>
    <col min="6146" max="6146" width="4.453125" style="8" customWidth="1"/>
    <col min="6147" max="6147" width="3.453125" style="8" customWidth="1"/>
    <col min="6148" max="6149" width="2.6328125" style="8" customWidth="1"/>
    <col min="6150" max="6151" width="3.6328125" style="8" customWidth="1"/>
    <col min="6152" max="6155" width="3.90625" style="8" customWidth="1"/>
    <col min="6156" max="6156" width="3.08984375" style="8" customWidth="1"/>
    <col min="6157" max="6157" width="4.26953125" style="8" customWidth="1"/>
    <col min="6158" max="6158" width="4.90625" style="8" customWidth="1"/>
    <col min="6159" max="6159" width="4.36328125" style="8" customWidth="1"/>
    <col min="6160" max="6160" width="3.7265625" style="8" customWidth="1"/>
    <col min="6161" max="6161" width="3.90625" style="8" customWidth="1"/>
    <col min="6162" max="6162" width="3.6328125" style="8" customWidth="1"/>
    <col min="6163" max="6164" width="3.26953125" style="8" customWidth="1"/>
    <col min="6165" max="6165" width="3" style="8" customWidth="1"/>
    <col min="6166" max="6166" width="4.08984375" style="8" customWidth="1"/>
    <col min="6167" max="6167" width="5.26953125" style="8" customWidth="1"/>
    <col min="6168" max="6168" width="3.453125" style="8" customWidth="1"/>
    <col min="6169" max="6170" width="2.6328125" style="8" customWidth="1"/>
    <col min="6171" max="6172" width="3.6328125" style="8" customWidth="1"/>
    <col min="6173" max="6176" width="3.90625" style="8" customWidth="1"/>
    <col min="6177" max="6177" width="4.36328125" style="8" customWidth="1"/>
    <col min="6178" max="6178" width="4.26953125" style="8" customWidth="1"/>
    <col min="6179" max="6179" width="4.90625" style="8" customWidth="1"/>
    <col min="6180" max="6180" width="4.36328125" style="8" customWidth="1"/>
    <col min="6181" max="6181" width="3.7265625" style="8" customWidth="1"/>
    <col min="6182" max="6182" width="3.90625" style="8" customWidth="1"/>
    <col min="6183" max="6183" width="3.6328125" style="8" customWidth="1"/>
    <col min="6184" max="6185" width="3.26953125" style="8" customWidth="1"/>
    <col min="6186" max="6186" width="3" style="8" customWidth="1"/>
    <col min="6187" max="6187" width="4.08984375" style="8" customWidth="1"/>
    <col min="6188" max="6400" width="9" style="8"/>
    <col min="6401" max="6401" width="5.6328125" style="8" customWidth="1"/>
    <col min="6402" max="6402" width="4.453125" style="8" customWidth="1"/>
    <col min="6403" max="6403" width="3.453125" style="8" customWidth="1"/>
    <col min="6404" max="6405" width="2.6328125" style="8" customWidth="1"/>
    <col min="6406" max="6407" width="3.6328125" style="8" customWidth="1"/>
    <col min="6408" max="6411" width="3.90625" style="8" customWidth="1"/>
    <col min="6412" max="6412" width="3.08984375" style="8" customWidth="1"/>
    <col min="6413" max="6413" width="4.26953125" style="8" customWidth="1"/>
    <col min="6414" max="6414" width="4.90625" style="8" customWidth="1"/>
    <col min="6415" max="6415" width="4.36328125" style="8" customWidth="1"/>
    <col min="6416" max="6416" width="3.7265625" style="8" customWidth="1"/>
    <col min="6417" max="6417" width="3.90625" style="8" customWidth="1"/>
    <col min="6418" max="6418" width="3.6328125" style="8" customWidth="1"/>
    <col min="6419" max="6420" width="3.26953125" style="8" customWidth="1"/>
    <col min="6421" max="6421" width="3" style="8" customWidth="1"/>
    <col min="6422" max="6422" width="4.08984375" style="8" customWidth="1"/>
    <col min="6423" max="6423" width="5.26953125" style="8" customWidth="1"/>
    <col min="6424" max="6424" width="3.453125" style="8" customWidth="1"/>
    <col min="6425" max="6426" width="2.6328125" style="8" customWidth="1"/>
    <col min="6427" max="6428" width="3.6328125" style="8" customWidth="1"/>
    <col min="6429" max="6432" width="3.90625" style="8" customWidth="1"/>
    <col min="6433" max="6433" width="4.36328125" style="8" customWidth="1"/>
    <col min="6434" max="6434" width="4.26953125" style="8" customWidth="1"/>
    <col min="6435" max="6435" width="4.90625" style="8" customWidth="1"/>
    <col min="6436" max="6436" width="4.36328125" style="8" customWidth="1"/>
    <col min="6437" max="6437" width="3.7265625" style="8" customWidth="1"/>
    <col min="6438" max="6438" width="3.90625" style="8" customWidth="1"/>
    <col min="6439" max="6439" width="3.6328125" style="8" customWidth="1"/>
    <col min="6440" max="6441" width="3.26953125" style="8" customWidth="1"/>
    <col min="6442" max="6442" width="3" style="8" customWidth="1"/>
    <col min="6443" max="6443" width="4.08984375" style="8" customWidth="1"/>
    <col min="6444" max="6656" width="9" style="8"/>
    <col min="6657" max="6657" width="5.6328125" style="8" customWidth="1"/>
    <col min="6658" max="6658" width="4.453125" style="8" customWidth="1"/>
    <col min="6659" max="6659" width="3.453125" style="8" customWidth="1"/>
    <col min="6660" max="6661" width="2.6328125" style="8" customWidth="1"/>
    <col min="6662" max="6663" width="3.6328125" style="8" customWidth="1"/>
    <col min="6664" max="6667" width="3.90625" style="8" customWidth="1"/>
    <col min="6668" max="6668" width="3.08984375" style="8" customWidth="1"/>
    <col min="6669" max="6669" width="4.26953125" style="8" customWidth="1"/>
    <col min="6670" max="6670" width="4.90625" style="8" customWidth="1"/>
    <col min="6671" max="6671" width="4.36328125" style="8" customWidth="1"/>
    <col min="6672" max="6672" width="3.7265625" style="8" customWidth="1"/>
    <col min="6673" max="6673" width="3.90625" style="8" customWidth="1"/>
    <col min="6674" max="6674" width="3.6328125" style="8" customWidth="1"/>
    <col min="6675" max="6676" width="3.26953125" style="8" customWidth="1"/>
    <col min="6677" max="6677" width="3" style="8" customWidth="1"/>
    <col min="6678" max="6678" width="4.08984375" style="8" customWidth="1"/>
    <col min="6679" max="6679" width="5.26953125" style="8" customWidth="1"/>
    <col min="6680" max="6680" width="3.453125" style="8" customWidth="1"/>
    <col min="6681" max="6682" width="2.6328125" style="8" customWidth="1"/>
    <col min="6683" max="6684" width="3.6328125" style="8" customWidth="1"/>
    <col min="6685" max="6688" width="3.90625" style="8" customWidth="1"/>
    <col min="6689" max="6689" width="4.36328125" style="8" customWidth="1"/>
    <col min="6690" max="6690" width="4.26953125" style="8" customWidth="1"/>
    <col min="6691" max="6691" width="4.90625" style="8" customWidth="1"/>
    <col min="6692" max="6692" width="4.36328125" style="8" customWidth="1"/>
    <col min="6693" max="6693" width="3.7265625" style="8" customWidth="1"/>
    <col min="6694" max="6694" width="3.90625" style="8" customWidth="1"/>
    <col min="6695" max="6695" width="3.6328125" style="8" customWidth="1"/>
    <col min="6696" max="6697" width="3.26953125" style="8" customWidth="1"/>
    <col min="6698" max="6698" width="3" style="8" customWidth="1"/>
    <col min="6699" max="6699" width="4.08984375" style="8" customWidth="1"/>
    <col min="6700" max="6912" width="9" style="8"/>
    <col min="6913" max="6913" width="5.6328125" style="8" customWidth="1"/>
    <col min="6914" max="6914" width="4.453125" style="8" customWidth="1"/>
    <col min="6915" max="6915" width="3.453125" style="8" customWidth="1"/>
    <col min="6916" max="6917" width="2.6328125" style="8" customWidth="1"/>
    <col min="6918" max="6919" width="3.6328125" style="8" customWidth="1"/>
    <col min="6920" max="6923" width="3.90625" style="8" customWidth="1"/>
    <col min="6924" max="6924" width="3.08984375" style="8" customWidth="1"/>
    <col min="6925" max="6925" width="4.26953125" style="8" customWidth="1"/>
    <col min="6926" max="6926" width="4.90625" style="8" customWidth="1"/>
    <col min="6927" max="6927" width="4.36328125" style="8" customWidth="1"/>
    <col min="6928" max="6928" width="3.7265625" style="8" customWidth="1"/>
    <col min="6929" max="6929" width="3.90625" style="8" customWidth="1"/>
    <col min="6930" max="6930" width="3.6328125" style="8" customWidth="1"/>
    <col min="6931" max="6932" width="3.26953125" style="8" customWidth="1"/>
    <col min="6933" max="6933" width="3" style="8" customWidth="1"/>
    <col min="6934" max="6934" width="4.08984375" style="8" customWidth="1"/>
    <col min="6935" max="6935" width="5.26953125" style="8" customWidth="1"/>
    <col min="6936" max="6936" width="3.453125" style="8" customWidth="1"/>
    <col min="6937" max="6938" width="2.6328125" style="8" customWidth="1"/>
    <col min="6939" max="6940" width="3.6328125" style="8" customWidth="1"/>
    <col min="6941" max="6944" width="3.90625" style="8" customWidth="1"/>
    <col min="6945" max="6945" width="4.36328125" style="8" customWidth="1"/>
    <col min="6946" max="6946" width="4.26953125" style="8" customWidth="1"/>
    <col min="6947" max="6947" width="4.90625" style="8" customWidth="1"/>
    <col min="6948" max="6948" width="4.36328125" style="8" customWidth="1"/>
    <col min="6949" max="6949" width="3.7265625" style="8" customWidth="1"/>
    <col min="6950" max="6950" width="3.90625" style="8" customWidth="1"/>
    <col min="6951" max="6951" width="3.6328125" style="8" customWidth="1"/>
    <col min="6952" max="6953" width="3.26953125" style="8" customWidth="1"/>
    <col min="6954" max="6954" width="3" style="8" customWidth="1"/>
    <col min="6955" max="6955" width="4.08984375" style="8" customWidth="1"/>
    <col min="6956" max="7168" width="9" style="8"/>
    <col min="7169" max="7169" width="5.6328125" style="8" customWidth="1"/>
    <col min="7170" max="7170" width="4.453125" style="8" customWidth="1"/>
    <col min="7171" max="7171" width="3.453125" style="8" customWidth="1"/>
    <col min="7172" max="7173" width="2.6328125" style="8" customWidth="1"/>
    <col min="7174" max="7175" width="3.6328125" style="8" customWidth="1"/>
    <col min="7176" max="7179" width="3.90625" style="8" customWidth="1"/>
    <col min="7180" max="7180" width="3.08984375" style="8" customWidth="1"/>
    <col min="7181" max="7181" width="4.26953125" style="8" customWidth="1"/>
    <col min="7182" max="7182" width="4.90625" style="8" customWidth="1"/>
    <col min="7183" max="7183" width="4.36328125" style="8" customWidth="1"/>
    <col min="7184" max="7184" width="3.7265625" style="8" customWidth="1"/>
    <col min="7185" max="7185" width="3.90625" style="8" customWidth="1"/>
    <col min="7186" max="7186" width="3.6328125" style="8" customWidth="1"/>
    <col min="7187" max="7188" width="3.26953125" style="8" customWidth="1"/>
    <col min="7189" max="7189" width="3" style="8" customWidth="1"/>
    <col min="7190" max="7190" width="4.08984375" style="8" customWidth="1"/>
    <col min="7191" max="7191" width="5.26953125" style="8" customWidth="1"/>
    <col min="7192" max="7192" width="3.453125" style="8" customWidth="1"/>
    <col min="7193" max="7194" width="2.6328125" style="8" customWidth="1"/>
    <col min="7195" max="7196" width="3.6328125" style="8" customWidth="1"/>
    <col min="7197" max="7200" width="3.90625" style="8" customWidth="1"/>
    <col min="7201" max="7201" width="4.36328125" style="8" customWidth="1"/>
    <col min="7202" max="7202" width="4.26953125" style="8" customWidth="1"/>
    <col min="7203" max="7203" width="4.90625" style="8" customWidth="1"/>
    <col min="7204" max="7204" width="4.36328125" style="8" customWidth="1"/>
    <col min="7205" max="7205" width="3.7265625" style="8" customWidth="1"/>
    <col min="7206" max="7206" width="3.90625" style="8" customWidth="1"/>
    <col min="7207" max="7207" width="3.6328125" style="8" customWidth="1"/>
    <col min="7208" max="7209" width="3.26953125" style="8" customWidth="1"/>
    <col min="7210" max="7210" width="3" style="8" customWidth="1"/>
    <col min="7211" max="7211" width="4.08984375" style="8" customWidth="1"/>
    <col min="7212" max="7424" width="9" style="8"/>
    <col min="7425" max="7425" width="5.6328125" style="8" customWidth="1"/>
    <col min="7426" max="7426" width="4.453125" style="8" customWidth="1"/>
    <col min="7427" max="7427" width="3.453125" style="8" customWidth="1"/>
    <col min="7428" max="7429" width="2.6328125" style="8" customWidth="1"/>
    <col min="7430" max="7431" width="3.6328125" style="8" customWidth="1"/>
    <col min="7432" max="7435" width="3.90625" style="8" customWidth="1"/>
    <col min="7436" max="7436" width="3.08984375" style="8" customWidth="1"/>
    <col min="7437" max="7437" width="4.26953125" style="8" customWidth="1"/>
    <col min="7438" max="7438" width="4.90625" style="8" customWidth="1"/>
    <col min="7439" max="7439" width="4.36328125" style="8" customWidth="1"/>
    <col min="7440" max="7440" width="3.7265625" style="8" customWidth="1"/>
    <col min="7441" max="7441" width="3.90625" style="8" customWidth="1"/>
    <col min="7442" max="7442" width="3.6328125" style="8" customWidth="1"/>
    <col min="7443" max="7444" width="3.26953125" style="8" customWidth="1"/>
    <col min="7445" max="7445" width="3" style="8" customWidth="1"/>
    <col min="7446" max="7446" width="4.08984375" style="8" customWidth="1"/>
    <col min="7447" max="7447" width="5.26953125" style="8" customWidth="1"/>
    <col min="7448" max="7448" width="3.453125" style="8" customWidth="1"/>
    <col min="7449" max="7450" width="2.6328125" style="8" customWidth="1"/>
    <col min="7451" max="7452" width="3.6328125" style="8" customWidth="1"/>
    <col min="7453" max="7456" width="3.90625" style="8" customWidth="1"/>
    <col min="7457" max="7457" width="4.36328125" style="8" customWidth="1"/>
    <col min="7458" max="7458" width="4.26953125" style="8" customWidth="1"/>
    <col min="7459" max="7459" width="4.90625" style="8" customWidth="1"/>
    <col min="7460" max="7460" width="4.36328125" style="8" customWidth="1"/>
    <col min="7461" max="7461" width="3.7265625" style="8" customWidth="1"/>
    <col min="7462" max="7462" width="3.90625" style="8" customWidth="1"/>
    <col min="7463" max="7463" width="3.6328125" style="8" customWidth="1"/>
    <col min="7464" max="7465" width="3.26953125" style="8" customWidth="1"/>
    <col min="7466" max="7466" width="3" style="8" customWidth="1"/>
    <col min="7467" max="7467" width="4.08984375" style="8" customWidth="1"/>
    <col min="7468" max="7680" width="9" style="8"/>
    <col min="7681" max="7681" width="5.6328125" style="8" customWidth="1"/>
    <col min="7682" max="7682" width="4.453125" style="8" customWidth="1"/>
    <col min="7683" max="7683" width="3.453125" style="8" customWidth="1"/>
    <col min="7684" max="7685" width="2.6328125" style="8" customWidth="1"/>
    <col min="7686" max="7687" width="3.6328125" style="8" customWidth="1"/>
    <col min="7688" max="7691" width="3.90625" style="8" customWidth="1"/>
    <col min="7692" max="7692" width="3.08984375" style="8" customWidth="1"/>
    <col min="7693" max="7693" width="4.26953125" style="8" customWidth="1"/>
    <col min="7694" max="7694" width="4.90625" style="8" customWidth="1"/>
    <col min="7695" max="7695" width="4.36328125" style="8" customWidth="1"/>
    <col min="7696" max="7696" width="3.7265625" style="8" customWidth="1"/>
    <col min="7697" max="7697" width="3.90625" style="8" customWidth="1"/>
    <col min="7698" max="7698" width="3.6328125" style="8" customWidth="1"/>
    <col min="7699" max="7700" width="3.26953125" style="8" customWidth="1"/>
    <col min="7701" max="7701" width="3" style="8" customWidth="1"/>
    <col min="7702" max="7702" width="4.08984375" style="8" customWidth="1"/>
    <col min="7703" max="7703" width="5.26953125" style="8" customWidth="1"/>
    <col min="7704" max="7704" width="3.453125" style="8" customWidth="1"/>
    <col min="7705" max="7706" width="2.6328125" style="8" customWidth="1"/>
    <col min="7707" max="7708" width="3.6328125" style="8" customWidth="1"/>
    <col min="7709" max="7712" width="3.90625" style="8" customWidth="1"/>
    <col min="7713" max="7713" width="4.36328125" style="8" customWidth="1"/>
    <col min="7714" max="7714" width="4.26953125" style="8" customWidth="1"/>
    <col min="7715" max="7715" width="4.90625" style="8" customWidth="1"/>
    <col min="7716" max="7716" width="4.36328125" style="8" customWidth="1"/>
    <col min="7717" max="7717" width="3.7265625" style="8" customWidth="1"/>
    <col min="7718" max="7718" width="3.90625" style="8" customWidth="1"/>
    <col min="7719" max="7719" width="3.6328125" style="8" customWidth="1"/>
    <col min="7720" max="7721" width="3.26953125" style="8" customWidth="1"/>
    <col min="7722" max="7722" width="3" style="8" customWidth="1"/>
    <col min="7723" max="7723" width="4.08984375" style="8" customWidth="1"/>
    <col min="7724" max="7936" width="9" style="8"/>
    <col min="7937" max="7937" width="5.6328125" style="8" customWidth="1"/>
    <col min="7938" max="7938" width="4.453125" style="8" customWidth="1"/>
    <col min="7939" max="7939" width="3.453125" style="8" customWidth="1"/>
    <col min="7940" max="7941" width="2.6328125" style="8" customWidth="1"/>
    <col min="7942" max="7943" width="3.6328125" style="8" customWidth="1"/>
    <col min="7944" max="7947" width="3.90625" style="8" customWidth="1"/>
    <col min="7948" max="7948" width="3.08984375" style="8" customWidth="1"/>
    <col min="7949" max="7949" width="4.26953125" style="8" customWidth="1"/>
    <col min="7950" max="7950" width="4.90625" style="8" customWidth="1"/>
    <col min="7951" max="7951" width="4.36328125" style="8" customWidth="1"/>
    <col min="7952" max="7952" width="3.7265625" style="8" customWidth="1"/>
    <col min="7953" max="7953" width="3.90625" style="8" customWidth="1"/>
    <col min="7954" max="7954" width="3.6328125" style="8" customWidth="1"/>
    <col min="7955" max="7956" width="3.26953125" style="8" customWidth="1"/>
    <col min="7957" max="7957" width="3" style="8" customWidth="1"/>
    <col min="7958" max="7958" width="4.08984375" style="8" customWidth="1"/>
    <col min="7959" max="7959" width="5.26953125" style="8" customWidth="1"/>
    <col min="7960" max="7960" width="3.453125" style="8" customWidth="1"/>
    <col min="7961" max="7962" width="2.6328125" style="8" customWidth="1"/>
    <col min="7963" max="7964" width="3.6328125" style="8" customWidth="1"/>
    <col min="7965" max="7968" width="3.90625" style="8" customWidth="1"/>
    <col min="7969" max="7969" width="4.36328125" style="8" customWidth="1"/>
    <col min="7970" max="7970" width="4.26953125" style="8" customWidth="1"/>
    <col min="7971" max="7971" width="4.90625" style="8" customWidth="1"/>
    <col min="7972" max="7972" width="4.36328125" style="8" customWidth="1"/>
    <col min="7973" max="7973" width="3.7265625" style="8" customWidth="1"/>
    <col min="7974" max="7974" width="3.90625" style="8" customWidth="1"/>
    <col min="7975" max="7975" width="3.6328125" style="8" customWidth="1"/>
    <col min="7976" max="7977" width="3.26953125" style="8" customWidth="1"/>
    <col min="7978" max="7978" width="3" style="8" customWidth="1"/>
    <col min="7979" max="7979" width="4.08984375" style="8" customWidth="1"/>
    <col min="7980" max="8192" width="9" style="8"/>
    <col min="8193" max="8193" width="5.6328125" style="8" customWidth="1"/>
    <col min="8194" max="8194" width="4.453125" style="8" customWidth="1"/>
    <col min="8195" max="8195" width="3.453125" style="8" customWidth="1"/>
    <col min="8196" max="8197" width="2.6328125" style="8" customWidth="1"/>
    <col min="8198" max="8199" width="3.6328125" style="8" customWidth="1"/>
    <col min="8200" max="8203" width="3.90625" style="8" customWidth="1"/>
    <col min="8204" max="8204" width="3.08984375" style="8" customWidth="1"/>
    <col min="8205" max="8205" width="4.26953125" style="8" customWidth="1"/>
    <col min="8206" max="8206" width="4.90625" style="8" customWidth="1"/>
    <col min="8207" max="8207" width="4.36328125" style="8" customWidth="1"/>
    <col min="8208" max="8208" width="3.7265625" style="8" customWidth="1"/>
    <col min="8209" max="8209" width="3.90625" style="8" customWidth="1"/>
    <col min="8210" max="8210" width="3.6328125" style="8" customWidth="1"/>
    <col min="8211" max="8212" width="3.26953125" style="8" customWidth="1"/>
    <col min="8213" max="8213" width="3" style="8" customWidth="1"/>
    <col min="8214" max="8214" width="4.08984375" style="8" customWidth="1"/>
    <col min="8215" max="8215" width="5.26953125" style="8" customWidth="1"/>
    <col min="8216" max="8216" width="3.453125" style="8" customWidth="1"/>
    <col min="8217" max="8218" width="2.6328125" style="8" customWidth="1"/>
    <col min="8219" max="8220" width="3.6328125" style="8" customWidth="1"/>
    <col min="8221" max="8224" width="3.90625" style="8" customWidth="1"/>
    <col min="8225" max="8225" width="4.36328125" style="8" customWidth="1"/>
    <col min="8226" max="8226" width="4.26953125" style="8" customWidth="1"/>
    <col min="8227" max="8227" width="4.90625" style="8" customWidth="1"/>
    <col min="8228" max="8228" width="4.36328125" style="8" customWidth="1"/>
    <col min="8229" max="8229" width="3.7265625" style="8" customWidth="1"/>
    <col min="8230" max="8230" width="3.90625" style="8" customWidth="1"/>
    <col min="8231" max="8231" width="3.6328125" style="8" customWidth="1"/>
    <col min="8232" max="8233" width="3.26953125" style="8" customWidth="1"/>
    <col min="8234" max="8234" width="3" style="8" customWidth="1"/>
    <col min="8235" max="8235" width="4.08984375" style="8" customWidth="1"/>
    <col min="8236" max="8448" width="9" style="8"/>
    <col min="8449" max="8449" width="5.6328125" style="8" customWidth="1"/>
    <col min="8450" max="8450" width="4.453125" style="8" customWidth="1"/>
    <col min="8451" max="8451" width="3.453125" style="8" customWidth="1"/>
    <col min="8452" max="8453" width="2.6328125" style="8" customWidth="1"/>
    <col min="8454" max="8455" width="3.6328125" style="8" customWidth="1"/>
    <col min="8456" max="8459" width="3.90625" style="8" customWidth="1"/>
    <col min="8460" max="8460" width="3.08984375" style="8" customWidth="1"/>
    <col min="8461" max="8461" width="4.26953125" style="8" customWidth="1"/>
    <col min="8462" max="8462" width="4.90625" style="8" customWidth="1"/>
    <col min="8463" max="8463" width="4.36328125" style="8" customWidth="1"/>
    <col min="8464" max="8464" width="3.7265625" style="8" customWidth="1"/>
    <col min="8465" max="8465" width="3.90625" style="8" customWidth="1"/>
    <col min="8466" max="8466" width="3.6328125" style="8" customWidth="1"/>
    <col min="8467" max="8468" width="3.26953125" style="8" customWidth="1"/>
    <col min="8469" max="8469" width="3" style="8" customWidth="1"/>
    <col min="8470" max="8470" width="4.08984375" style="8" customWidth="1"/>
    <col min="8471" max="8471" width="5.26953125" style="8" customWidth="1"/>
    <col min="8472" max="8472" width="3.453125" style="8" customWidth="1"/>
    <col min="8473" max="8474" width="2.6328125" style="8" customWidth="1"/>
    <col min="8475" max="8476" width="3.6328125" style="8" customWidth="1"/>
    <col min="8477" max="8480" width="3.90625" style="8" customWidth="1"/>
    <col min="8481" max="8481" width="4.36328125" style="8" customWidth="1"/>
    <col min="8482" max="8482" width="4.26953125" style="8" customWidth="1"/>
    <col min="8483" max="8483" width="4.90625" style="8" customWidth="1"/>
    <col min="8484" max="8484" width="4.36328125" style="8" customWidth="1"/>
    <col min="8485" max="8485" width="3.7265625" style="8" customWidth="1"/>
    <col min="8486" max="8486" width="3.90625" style="8" customWidth="1"/>
    <col min="8487" max="8487" width="3.6328125" style="8" customWidth="1"/>
    <col min="8488" max="8489" width="3.26953125" style="8" customWidth="1"/>
    <col min="8490" max="8490" width="3" style="8" customWidth="1"/>
    <col min="8491" max="8491" width="4.08984375" style="8" customWidth="1"/>
    <col min="8492" max="8704" width="9" style="8"/>
    <col min="8705" max="8705" width="5.6328125" style="8" customWidth="1"/>
    <col min="8706" max="8706" width="4.453125" style="8" customWidth="1"/>
    <col min="8707" max="8707" width="3.453125" style="8" customWidth="1"/>
    <col min="8708" max="8709" width="2.6328125" style="8" customWidth="1"/>
    <col min="8710" max="8711" width="3.6328125" style="8" customWidth="1"/>
    <col min="8712" max="8715" width="3.90625" style="8" customWidth="1"/>
    <col min="8716" max="8716" width="3.08984375" style="8" customWidth="1"/>
    <col min="8717" max="8717" width="4.26953125" style="8" customWidth="1"/>
    <col min="8718" max="8718" width="4.90625" style="8" customWidth="1"/>
    <col min="8719" max="8719" width="4.36328125" style="8" customWidth="1"/>
    <col min="8720" max="8720" width="3.7265625" style="8" customWidth="1"/>
    <col min="8721" max="8721" width="3.90625" style="8" customWidth="1"/>
    <col min="8722" max="8722" width="3.6328125" style="8" customWidth="1"/>
    <col min="8723" max="8724" width="3.26953125" style="8" customWidth="1"/>
    <col min="8725" max="8725" width="3" style="8" customWidth="1"/>
    <col min="8726" max="8726" width="4.08984375" style="8" customWidth="1"/>
    <col min="8727" max="8727" width="5.26953125" style="8" customWidth="1"/>
    <col min="8728" max="8728" width="3.453125" style="8" customWidth="1"/>
    <col min="8729" max="8730" width="2.6328125" style="8" customWidth="1"/>
    <col min="8731" max="8732" width="3.6328125" style="8" customWidth="1"/>
    <col min="8733" max="8736" width="3.90625" style="8" customWidth="1"/>
    <col min="8737" max="8737" width="4.36328125" style="8" customWidth="1"/>
    <col min="8738" max="8738" width="4.26953125" style="8" customWidth="1"/>
    <col min="8739" max="8739" width="4.90625" style="8" customWidth="1"/>
    <col min="8740" max="8740" width="4.36328125" style="8" customWidth="1"/>
    <col min="8741" max="8741" width="3.7265625" style="8" customWidth="1"/>
    <col min="8742" max="8742" width="3.90625" style="8" customWidth="1"/>
    <col min="8743" max="8743" width="3.6328125" style="8" customWidth="1"/>
    <col min="8744" max="8745" width="3.26953125" style="8" customWidth="1"/>
    <col min="8746" max="8746" width="3" style="8" customWidth="1"/>
    <col min="8747" max="8747" width="4.08984375" style="8" customWidth="1"/>
    <col min="8748" max="8960" width="9" style="8"/>
    <col min="8961" max="8961" width="5.6328125" style="8" customWidth="1"/>
    <col min="8962" max="8962" width="4.453125" style="8" customWidth="1"/>
    <col min="8963" max="8963" width="3.453125" style="8" customWidth="1"/>
    <col min="8964" max="8965" width="2.6328125" style="8" customWidth="1"/>
    <col min="8966" max="8967" width="3.6328125" style="8" customWidth="1"/>
    <col min="8968" max="8971" width="3.90625" style="8" customWidth="1"/>
    <col min="8972" max="8972" width="3.08984375" style="8" customWidth="1"/>
    <col min="8973" max="8973" width="4.26953125" style="8" customWidth="1"/>
    <col min="8974" max="8974" width="4.90625" style="8" customWidth="1"/>
    <col min="8975" max="8975" width="4.36328125" style="8" customWidth="1"/>
    <col min="8976" max="8976" width="3.7265625" style="8" customWidth="1"/>
    <col min="8977" max="8977" width="3.90625" style="8" customWidth="1"/>
    <col min="8978" max="8978" width="3.6328125" style="8" customWidth="1"/>
    <col min="8979" max="8980" width="3.26953125" style="8" customWidth="1"/>
    <col min="8981" max="8981" width="3" style="8" customWidth="1"/>
    <col min="8982" max="8982" width="4.08984375" style="8" customWidth="1"/>
    <col min="8983" max="8983" width="5.26953125" style="8" customWidth="1"/>
    <col min="8984" max="8984" width="3.453125" style="8" customWidth="1"/>
    <col min="8985" max="8986" width="2.6328125" style="8" customWidth="1"/>
    <col min="8987" max="8988" width="3.6328125" style="8" customWidth="1"/>
    <col min="8989" max="8992" width="3.90625" style="8" customWidth="1"/>
    <col min="8993" max="8993" width="4.36328125" style="8" customWidth="1"/>
    <col min="8994" max="8994" width="4.26953125" style="8" customWidth="1"/>
    <col min="8995" max="8995" width="4.90625" style="8" customWidth="1"/>
    <col min="8996" max="8996" width="4.36328125" style="8" customWidth="1"/>
    <col min="8997" max="8997" width="3.7265625" style="8" customWidth="1"/>
    <col min="8998" max="8998" width="3.90625" style="8" customWidth="1"/>
    <col min="8999" max="8999" width="3.6328125" style="8" customWidth="1"/>
    <col min="9000" max="9001" width="3.26953125" style="8" customWidth="1"/>
    <col min="9002" max="9002" width="3" style="8" customWidth="1"/>
    <col min="9003" max="9003" width="4.08984375" style="8" customWidth="1"/>
    <col min="9004" max="9216" width="9" style="8"/>
    <col min="9217" max="9217" width="5.6328125" style="8" customWidth="1"/>
    <col min="9218" max="9218" width="4.453125" style="8" customWidth="1"/>
    <col min="9219" max="9219" width="3.453125" style="8" customWidth="1"/>
    <col min="9220" max="9221" width="2.6328125" style="8" customWidth="1"/>
    <col min="9222" max="9223" width="3.6328125" style="8" customWidth="1"/>
    <col min="9224" max="9227" width="3.90625" style="8" customWidth="1"/>
    <col min="9228" max="9228" width="3.08984375" style="8" customWidth="1"/>
    <col min="9229" max="9229" width="4.26953125" style="8" customWidth="1"/>
    <col min="9230" max="9230" width="4.90625" style="8" customWidth="1"/>
    <col min="9231" max="9231" width="4.36328125" style="8" customWidth="1"/>
    <col min="9232" max="9232" width="3.7265625" style="8" customWidth="1"/>
    <col min="9233" max="9233" width="3.90625" style="8" customWidth="1"/>
    <col min="9234" max="9234" width="3.6328125" style="8" customWidth="1"/>
    <col min="9235" max="9236" width="3.26953125" style="8" customWidth="1"/>
    <col min="9237" max="9237" width="3" style="8" customWidth="1"/>
    <col min="9238" max="9238" width="4.08984375" style="8" customWidth="1"/>
    <col min="9239" max="9239" width="5.26953125" style="8" customWidth="1"/>
    <col min="9240" max="9240" width="3.453125" style="8" customWidth="1"/>
    <col min="9241" max="9242" width="2.6328125" style="8" customWidth="1"/>
    <col min="9243" max="9244" width="3.6328125" style="8" customWidth="1"/>
    <col min="9245" max="9248" width="3.90625" style="8" customWidth="1"/>
    <col min="9249" max="9249" width="4.36328125" style="8" customWidth="1"/>
    <col min="9250" max="9250" width="4.26953125" style="8" customWidth="1"/>
    <col min="9251" max="9251" width="4.90625" style="8" customWidth="1"/>
    <col min="9252" max="9252" width="4.36328125" style="8" customWidth="1"/>
    <col min="9253" max="9253" width="3.7265625" style="8" customWidth="1"/>
    <col min="9254" max="9254" width="3.90625" style="8" customWidth="1"/>
    <col min="9255" max="9255" width="3.6328125" style="8" customWidth="1"/>
    <col min="9256" max="9257" width="3.26953125" style="8" customWidth="1"/>
    <col min="9258" max="9258" width="3" style="8" customWidth="1"/>
    <col min="9259" max="9259" width="4.08984375" style="8" customWidth="1"/>
    <col min="9260" max="9472" width="9" style="8"/>
    <col min="9473" max="9473" width="5.6328125" style="8" customWidth="1"/>
    <col min="9474" max="9474" width="4.453125" style="8" customWidth="1"/>
    <col min="9475" max="9475" width="3.453125" style="8" customWidth="1"/>
    <col min="9476" max="9477" width="2.6328125" style="8" customWidth="1"/>
    <col min="9478" max="9479" width="3.6328125" style="8" customWidth="1"/>
    <col min="9480" max="9483" width="3.90625" style="8" customWidth="1"/>
    <col min="9484" max="9484" width="3.08984375" style="8" customWidth="1"/>
    <col min="9485" max="9485" width="4.26953125" style="8" customWidth="1"/>
    <col min="9486" max="9486" width="4.90625" style="8" customWidth="1"/>
    <col min="9487" max="9487" width="4.36328125" style="8" customWidth="1"/>
    <col min="9488" max="9488" width="3.7265625" style="8" customWidth="1"/>
    <col min="9489" max="9489" width="3.90625" style="8" customWidth="1"/>
    <col min="9490" max="9490" width="3.6328125" style="8" customWidth="1"/>
    <col min="9491" max="9492" width="3.26953125" style="8" customWidth="1"/>
    <col min="9493" max="9493" width="3" style="8" customWidth="1"/>
    <col min="9494" max="9494" width="4.08984375" style="8" customWidth="1"/>
    <col min="9495" max="9495" width="5.26953125" style="8" customWidth="1"/>
    <col min="9496" max="9496" width="3.453125" style="8" customWidth="1"/>
    <col min="9497" max="9498" width="2.6328125" style="8" customWidth="1"/>
    <col min="9499" max="9500" width="3.6328125" style="8" customWidth="1"/>
    <col min="9501" max="9504" width="3.90625" style="8" customWidth="1"/>
    <col min="9505" max="9505" width="4.36328125" style="8" customWidth="1"/>
    <col min="9506" max="9506" width="4.26953125" style="8" customWidth="1"/>
    <col min="9507" max="9507" width="4.90625" style="8" customWidth="1"/>
    <col min="9508" max="9508" width="4.36328125" style="8" customWidth="1"/>
    <col min="9509" max="9509" width="3.7265625" style="8" customWidth="1"/>
    <col min="9510" max="9510" width="3.90625" style="8" customWidth="1"/>
    <col min="9511" max="9511" width="3.6328125" style="8" customWidth="1"/>
    <col min="9512" max="9513" width="3.26953125" style="8" customWidth="1"/>
    <col min="9514" max="9514" width="3" style="8" customWidth="1"/>
    <col min="9515" max="9515" width="4.08984375" style="8" customWidth="1"/>
    <col min="9516" max="9728" width="9" style="8"/>
    <col min="9729" max="9729" width="5.6328125" style="8" customWidth="1"/>
    <col min="9730" max="9730" width="4.453125" style="8" customWidth="1"/>
    <col min="9731" max="9731" width="3.453125" style="8" customWidth="1"/>
    <col min="9732" max="9733" width="2.6328125" style="8" customWidth="1"/>
    <col min="9734" max="9735" width="3.6328125" style="8" customWidth="1"/>
    <col min="9736" max="9739" width="3.90625" style="8" customWidth="1"/>
    <col min="9740" max="9740" width="3.08984375" style="8" customWidth="1"/>
    <col min="9741" max="9741" width="4.26953125" style="8" customWidth="1"/>
    <col min="9742" max="9742" width="4.90625" style="8" customWidth="1"/>
    <col min="9743" max="9743" width="4.36328125" style="8" customWidth="1"/>
    <col min="9744" max="9744" width="3.7265625" style="8" customWidth="1"/>
    <col min="9745" max="9745" width="3.90625" style="8" customWidth="1"/>
    <col min="9746" max="9746" width="3.6328125" style="8" customWidth="1"/>
    <col min="9747" max="9748" width="3.26953125" style="8" customWidth="1"/>
    <col min="9749" max="9749" width="3" style="8" customWidth="1"/>
    <col min="9750" max="9750" width="4.08984375" style="8" customWidth="1"/>
    <col min="9751" max="9751" width="5.26953125" style="8" customWidth="1"/>
    <col min="9752" max="9752" width="3.453125" style="8" customWidth="1"/>
    <col min="9753" max="9754" width="2.6328125" style="8" customWidth="1"/>
    <col min="9755" max="9756" width="3.6328125" style="8" customWidth="1"/>
    <col min="9757" max="9760" width="3.90625" style="8" customWidth="1"/>
    <col min="9761" max="9761" width="4.36328125" style="8" customWidth="1"/>
    <col min="9762" max="9762" width="4.26953125" style="8" customWidth="1"/>
    <col min="9763" max="9763" width="4.90625" style="8" customWidth="1"/>
    <col min="9764" max="9764" width="4.36328125" style="8" customWidth="1"/>
    <col min="9765" max="9765" width="3.7265625" style="8" customWidth="1"/>
    <col min="9766" max="9766" width="3.90625" style="8" customWidth="1"/>
    <col min="9767" max="9767" width="3.6328125" style="8" customWidth="1"/>
    <col min="9768" max="9769" width="3.26953125" style="8" customWidth="1"/>
    <col min="9770" max="9770" width="3" style="8" customWidth="1"/>
    <col min="9771" max="9771" width="4.08984375" style="8" customWidth="1"/>
    <col min="9772" max="9984" width="9" style="8"/>
    <col min="9985" max="9985" width="5.6328125" style="8" customWidth="1"/>
    <col min="9986" max="9986" width="4.453125" style="8" customWidth="1"/>
    <col min="9987" max="9987" width="3.453125" style="8" customWidth="1"/>
    <col min="9988" max="9989" width="2.6328125" style="8" customWidth="1"/>
    <col min="9990" max="9991" width="3.6328125" style="8" customWidth="1"/>
    <col min="9992" max="9995" width="3.90625" style="8" customWidth="1"/>
    <col min="9996" max="9996" width="3.08984375" style="8" customWidth="1"/>
    <col min="9997" max="9997" width="4.26953125" style="8" customWidth="1"/>
    <col min="9998" max="9998" width="4.90625" style="8" customWidth="1"/>
    <col min="9999" max="9999" width="4.36328125" style="8" customWidth="1"/>
    <col min="10000" max="10000" width="3.7265625" style="8" customWidth="1"/>
    <col min="10001" max="10001" width="3.90625" style="8" customWidth="1"/>
    <col min="10002" max="10002" width="3.6328125" style="8" customWidth="1"/>
    <col min="10003" max="10004" width="3.26953125" style="8" customWidth="1"/>
    <col min="10005" max="10005" width="3" style="8" customWidth="1"/>
    <col min="10006" max="10006" width="4.08984375" style="8" customWidth="1"/>
    <col min="10007" max="10007" width="5.26953125" style="8" customWidth="1"/>
    <col min="10008" max="10008" width="3.453125" style="8" customWidth="1"/>
    <col min="10009" max="10010" width="2.6328125" style="8" customWidth="1"/>
    <col min="10011" max="10012" width="3.6328125" style="8" customWidth="1"/>
    <col min="10013" max="10016" width="3.90625" style="8" customWidth="1"/>
    <col min="10017" max="10017" width="4.36328125" style="8" customWidth="1"/>
    <col min="10018" max="10018" width="4.26953125" style="8" customWidth="1"/>
    <col min="10019" max="10019" width="4.90625" style="8" customWidth="1"/>
    <col min="10020" max="10020" width="4.36328125" style="8" customWidth="1"/>
    <col min="10021" max="10021" width="3.7265625" style="8" customWidth="1"/>
    <col min="10022" max="10022" width="3.90625" style="8" customWidth="1"/>
    <col min="10023" max="10023" width="3.6328125" style="8" customWidth="1"/>
    <col min="10024" max="10025" width="3.26953125" style="8" customWidth="1"/>
    <col min="10026" max="10026" width="3" style="8" customWidth="1"/>
    <col min="10027" max="10027" width="4.08984375" style="8" customWidth="1"/>
    <col min="10028" max="10240" width="9" style="8"/>
    <col min="10241" max="10241" width="5.6328125" style="8" customWidth="1"/>
    <col min="10242" max="10242" width="4.453125" style="8" customWidth="1"/>
    <col min="10243" max="10243" width="3.453125" style="8" customWidth="1"/>
    <col min="10244" max="10245" width="2.6328125" style="8" customWidth="1"/>
    <col min="10246" max="10247" width="3.6328125" style="8" customWidth="1"/>
    <col min="10248" max="10251" width="3.90625" style="8" customWidth="1"/>
    <col min="10252" max="10252" width="3.08984375" style="8" customWidth="1"/>
    <col min="10253" max="10253" width="4.26953125" style="8" customWidth="1"/>
    <col min="10254" max="10254" width="4.90625" style="8" customWidth="1"/>
    <col min="10255" max="10255" width="4.36328125" style="8" customWidth="1"/>
    <col min="10256" max="10256" width="3.7265625" style="8" customWidth="1"/>
    <col min="10257" max="10257" width="3.90625" style="8" customWidth="1"/>
    <col min="10258" max="10258" width="3.6328125" style="8" customWidth="1"/>
    <col min="10259" max="10260" width="3.26953125" style="8" customWidth="1"/>
    <col min="10261" max="10261" width="3" style="8" customWidth="1"/>
    <col min="10262" max="10262" width="4.08984375" style="8" customWidth="1"/>
    <col min="10263" max="10263" width="5.26953125" style="8" customWidth="1"/>
    <col min="10264" max="10264" width="3.453125" style="8" customWidth="1"/>
    <col min="10265" max="10266" width="2.6328125" style="8" customWidth="1"/>
    <col min="10267" max="10268" width="3.6328125" style="8" customWidth="1"/>
    <col min="10269" max="10272" width="3.90625" style="8" customWidth="1"/>
    <col min="10273" max="10273" width="4.36328125" style="8" customWidth="1"/>
    <col min="10274" max="10274" width="4.26953125" style="8" customWidth="1"/>
    <col min="10275" max="10275" width="4.90625" style="8" customWidth="1"/>
    <col min="10276" max="10276" width="4.36328125" style="8" customWidth="1"/>
    <col min="10277" max="10277" width="3.7265625" style="8" customWidth="1"/>
    <col min="10278" max="10278" width="3.90625" style="8" customWidth="1"/>
    <col min="10279" max="10279" width="3.6328125" style="8" customWidth="1"/>
    <col min="10280" max="10281" width="3.26953125" style="8" customWidth="1"/>
    <col min="10282" max="10282" width="3" style="8" customWidth="1"/>
    <col min="10283" max="10283" width="4.08984375" style="8" customWidth="1"/>
    <col min="10284" max="10496" width="9" style="8"/>
    <col min="10497" max="10497" width="5.6328125" style="8" customWidth="1"/>
    <col min="10498" max="10498" width="4.453125" style="8" customWidth="1"/>
    <col min="10499" max="10499" width="3.453125" style="8" customWidth="1"/>
    <col min="10500" max="10501" width="2.6328125" style="8" customWidth="1"/>
    <col min="10502" max="10503" width="3.6328125" style="8" customWidth="1"/>
    <col min="10504" max="10507" width="3.90625" style="8" customWidth="1"/>
    <col min="10508" max="10508" width="3.08984375" style="8" customWidth="1"/>
    <col min="10509" max="10509" width="4.26953125" style="8" customWidth="1"/>
    <col min="10510" max="10510" width="4.90625" style="8" customWidth="1"/>
    <col min="10511" max="10511" width="4.36328125" style="8" customWidth="1"/>
    <col min="10512" max="10512" width="3.7265625" style="8" customWidth="1"/>
    <col min="10513" max="10513" width="3.90625" style="8" customWidth="1"/>
    <col min="10514" max="10514" width="3.6328125" style="8" customWidth="1"/>
    <col min="10515" max="10516" width="3.26953125" style="8" customWidth="1"/>
    <col min="10517" max="10517" width="3" style="8" customWidth="1"/>
    <col min="10518" max="10518" width="4.08984375" style="8" customWidth="1"/>
    <col min="10519" max="10519" width="5.26953125" style="8" customWidth="1"/>
    <col min="10520" max="10520" width="3.453125" style="8" customWidth="1"/>
    <col min="10521" max="10522" width="2.6328125" style="8" customWidth="1"/>
    <col min="10523" max="10524" width="3.6328125" style="8" customWidth="1"/>
    <col min="10525" max="10528" width="3.90625" style="8" customWidth="1"/>
    <col min="10529" max="10529" width="4.36328125" style="8" customWidth="1"/>
    <col min="10530" max="10530" width="4.26953125" style="8" customWidth="1"/>
    <col min="10531" max="10531" width="4.90625" style="8" customWidth="1"/>
    <col min="10532" max="10532" width="4.36328125" style="8" customWidth="1"/>
    <col min="10533" max="10533" width="3.7265625" style="8" customWidth="1"/>
    <col min="10534" max="10534" width="3.90625" style="8" customWidth="1"/>
    <col min="10535" max="10535" width="3.6328125" style="8" customWidth="1"/>
    <col min="10536" max="10537" width="3.26953125" style="8" customWidth="1"/>
    <col min="10538" max="10538" width="3" style="8" customWidth="1"/>
    <col min="10539" max="10539" width="4.08984375" style="8" customWidth="1"/>
    <col min="10540" max="10752" width="9" style="8"/>
    <col min="10753" max="10753" width="5.6328125" style="8" customWidth="1"/>
    <col min="10754" max="10754" width="4.453125" style="8" customWidth="1"/>
    <col min="10755" max="10755" width="3.453125" style="8" customWidth="1"/>
    <col min="10756" max="10757" width="2.6328125" style="8" customWidth="1"/>
    <col min="10758" max="10759" width="3.6328125" style="8" customWidth="1"/>
    <col min="10760" max="10763" width="3.90625" style="8" customWidth="1"/>
    <col min="10764" max="10764" width="3.08984375" style="8" customWidth="1"/>
    <col min="10765" max="10765" width="4.26953125" style="8" customWidth="1"/>
    <col min="10766" max="10766" width="4.90625" style="8" customWidth="1"/>
    <col min="10767" max="10767" width="4.36328125" style="8" customWidth="1"/>
    <col min="10768" max="10768" width="3.7265625" style="8" customWidth="1"/>
    <col min="10769" max="10769" width="3.90625" style="8" customWidth="1"/>
    <col min="10770" max="10770" width="3.6328125" style="8" customWidth="1"/>
    <col min="10771" max="10772" width="3.26953125" style="8" customWidth="1"/>
    <col min="10773" max="10773" width="3" style="8" customWidth="1"/>
    <col min="10774" max="10774" width="4.08984375" style="8" customWidth="1"/>
    <col min="10775" max="10775" width="5.26953125" style="8" customWidth="1"/>
    <col min="10776" max="10776" width="3.453125" style="8" customWidth="1"/>
    <col min="10777" max="10778" width="2.6328125" style="8" customWidth="1"/>
    <col min="10779" max="10780" width="3.6328125" style="8" customWidth="1"/>
    <col min="10781" max="10784" width="3.90625" style="8" customWidth="1"/>
    <col min="10785" max="10785" width="4.36328125" style="8" customWidth="1"/>
    <col min="10786" max="10786" width="4.26953125" style="8" customWidth="1"/>
    <col min="10787" max="10787" width="4.90625" style="8" customWidth="1"/>
    <col min="10788" max="10788" width="4.36328125" style="8" customWidth="1"/>
    <col min="10789" max="10789" width="3.7265625" style="8" customWidth="1"/>
    <col min="10790" max="10790" width="3.90625" style="8" customWidth="1"/>
    <col min="10791" max="10791" width="3.6328125" style="8" customWidth="1"/>
    <col min="10792" max="10793" width="3.26953125" style="8" customWidth="1"/>
    <col min="10794" max="10794" width="3" style="8" customWidth="1"/>
    <col min="10795" max="10795" width="4.08984375" style="8" customWidth="1"/>
    <col min="10796" max="11008" width="9" style="8"/>
    <col min="11009" max="11009" width="5.6328125" style="8" customWidth="1"/>
    <col min="11010" max="11010" width="4.453125" style="8" customWidth="1"/>
    <col min="11011" max="11011" width="3.453125" style="8" customWidth="1"/>
    <col min="11012" max="11013" width="2.6328125" style="8" customWidth="1"/>
    <col min="11014" max="11015" width="3.6328125" style="8" customWidth="1"/>
    <col min="11016" max="11019" width="3.90625" style="8" customWidth="1"/>
    <col min="11020" max="11020" width="3.08984375" style="8" customWidth="1"/>
    <col min="11021" max="11021" width="4.26953125" style="8" customWidth="1"/>
    <col min="11022" max="11022" width="4.90625" style="8" customWidth="1"/>
    <col min="11023" max="11023" width="4.36328125" style="8" customWidth="1"/>
    <col min="11024" max="11024" width="3.7265625" style="8" customWidth="1"/>
    <col min="11025" max="11025" width="3.90625" style="8" customWidth="1"/>
    <col min="11026" max="11026" width="3.6328125" style="8" customWidth="1"/>
    <col min="11027" max="11028" width="3.26953125" style="8" customWidth="1"/>
    <col min="11029" max="11029" width="3" style="8" customWidth="1"/>
    <col min="11030" max="11030" width="4.08984375" style="8" customWidth="1"/>
    <col min="11031" max="11031" width="5.26953125" style="8" customWidth="1"/>
    <col min="11032" max="11032" width="3.453125" style="8" customWidth="1"/>
    <col min="11033" max="11034" width="2.6328125" style="8" customWidth="1"/>
    <col min="11035" max="11036" width="3.6328125" style="8" customWidth="1"/>
    <col min="11037" max="11040" width="3.90625" style="8" customWidth="1"/>
    <col min="11041" max="11041" width="4.36328125" style="8" customWidth="1"/>
    <col min="11042" max="11042" width="4.26953125" style="8" customWidth="1"/>
    <col min="11043" max="11043" width="4.90625" style="8" customWidth="1"/>
    <col min="11044" max="11044" width="4.36328125" style="8" customWidth="1"/>
    <col min="11045" max="11045" width="3.7265625" style="8" customWidth="1"/>
    <col min="11046" max="11046" width="3.90625" style="8" customWidth="1"/>
    <col min="11047" max="11047" width="3.6328125" style="8" customWidth="1"/>
    <col min="11048" max="11049" width="3.26953125" style="8" customWidth="1"/>
    <col min="11050" max="11050" width="3" style="8" customWidth="1"/>
    <col min="11051" max="11051" width="4.08984375" style="8" customWidth="1"/>
    <col min="11052" max="11264" width="9" style="8"/>
    <col min="11265" max="11265" width="5.6328125" style="8" customWidth="1"/>
    <col min="11266" max="11266" width="4.453125" style="8" customWidth="1"/>
    <col min="11267" max="11267" width="3.453125" style="8" customWidth="1"/>
    <col min="11268" max="11269" width="2.6328125" style="8" customWidth="1"/>
    <col min="11270" max="11271" width="3.6328125" style="8" customWidth="1"/>
    <col min="11272" max="11275" width="3.90625" style="8" customWidth="1"/>
    <col min="11276" max="11276" width="3.08984375" style="8" customWidth="1"/>
    <col min="11277" max="11277" width="4.26953125" style="8" customWidth="1"/>
    <col min="11278" max="11278" width="4.90625" style="8" customWidth="1"/>
    <col min="11279" max="11279" width="4.36328125" style="8" customWidth="1"/>
    <col min="11280" max="11280" width="3.7265625" style="8" customWidth="1"/>
    <col min="11281" max="11281" width="3.90625" style="8" customWidth="1"/>
    <col min="11282" max="11282" width="3.6328125" style="8" customWidth="1"/>
    <col min="11283" max="11284" width="3.26953125" style="8" customWidth="1"/>
    <col min="11285" max="11285" width="3" style="8" customWidth="1"/>
    <col min="11286" max="11286" width="4.08984375" style="8" customWidth="1"/>
    <col min="11287" max="11287" width="5.26953125" style="8" customWidth="1"/>
    <col min="11288" max="11288" width="3.453125" style="8" customWidth="1"/>
    <col min="11289" max="11290" width="2.6328125" style="8" customWidth="1"/>
    <col min="11291" max="11292" width="3.6328125" style="8" customWidth="1"/>
    <col min="11293" max="11296" width="3.90625" style="8" customWidth="1"/>
    <col min="11297" max="11297" width="4.36328125" style="8" customWidth="1"/>
    <col min="11298" max="11298" width="4.26953125" style="8" customWidth="1"/>
    <col min="11299" max="11299" width="4.90625" style="8" customWidth="1"/>
    <col min="11300" max="11300" width="4.36328125" style="8" customWidth="1"/>
    <col min="11301" max="11301" width="3.7265625" style="8" customWidth="1"/>
    <col min="11302" max="11302" width="3.90625" style="8" customWidth="1"/>
    <col min="11303" max="11303" width="3.6328125" style="8" customWidth="1"/>
    <col min="11304" max="11305" width="3.26953125" style="8" customWidth="1"/>
    <col min="11306" max="11306" width="3" style="8" customWidth="1"/>
    <col min="11307" max="11307" width="4.08984375" style="8" customWidth="1"/>
    <col min="11308" max="11520" width="9" style="8"/>
    <col min="11521" max="11521" width="5.6328125" style="8" customWidth="1"/>
    <col min="11522" max="11522" width="4.453125" style="8" customWidth="1"/>
    <col min="11523" max="11523" width="3.453125" style="8" customWidth="1"/>
    <col min="11524" max="11525" width="2.6328125" style="8" customWidth="1"/>
    <col min="11526" max="11527" width="3.6328125" style="8" customWidth="1"/>
    <col min="11528" max="11531" width="3.90625" style="8" customWidth="1"/>
    <col min="11532" max="11532" width="3.08984375" style="8" customWidth="1"/>
    <col min="11533" max="11533" width="4.26953125" style="8" customWidth="1"/>
    <col min="11534" max="11534" width="4.90625" style="8" customWidth="1"/>
    <col min="11535" max="11535" width="4.36328125" style="8" customWidth="1"/>
    <col min="11536" max="11536" width="3.7265625" style="8" customWidth="1"/>
    <col min="11537" max="11537" width="3.90625" style="8" customWidth="1"/>
    <col min="11538" max="11538" width="3.6328125" style="8" customWidth="1"/>
    <col min="11539" max="11540" width="3.26953125" style="8" customWidth="1"/>
    <col min="11541" max="11541" width="3" style="8" customWidth="1"/>
    <col min="11542" max="11542" width="4.08984375" style="8" customWidth="1"/>
    <col min="11543" max="11543" width="5.26953125" style="8" customWidth="1"/>
    <col min="11544" max="11544" width="3.453125" style="8" customWidth="1"/>
    <col min="11545" max="11546" width="2.6328125" style="8" customWidth="1"/>
    <col min="11547" max="11548" width="3.6328125" style="8" customWidth="1"/>
    <col min="11549" max="11552" width="3.90625" style="8" customWidth="1"/>
    <col min="11553" max="11553" width="4.36328125" style="8" customWidth="1"/>
    <col min="11554" max="11554" width="4.26953125" style="8" customWidth="1"/>
    <col min="11555" max="11555" width="4.90625" style="8" customWidth="1"/>
    <col min="11556" max="11556" width="4.36328125" style="8" customWidth="1"/>
    <col min="11557" max="11557" width="3.7265625" style="8" customWidth="1"/>
    <col min="11558" max="11558" width="3.90625" style="8" customWidth="1"/>
    <col min="11559" max="11559" width="3.6328125" style="8" customWidth="1"/>
    <col min="11560" max="11561" width="3.26953125" style="8" customWidth="1"/>
    <col min="11562" max="11562" width="3" style="8" customWidth="1"/>
    <col min="11563" max="11563" width="4.08984375" style="8" customWidth="1"/>
    <col min="11564" max="11776" width="9" style="8"/>
    <col min="11777" max="11777" width="5.6328125" style="8" customWidth="1"/>
    <col min="11778" max="11778" width="4.453125" style="8" customWidth="1"/>
    <col min="11779" max="11779" width="3.453125" style="8" customWidth="1"/>
    <col min="11780" max="11781" width="2.6328125" style="8" customWidth="1"/>
    <col min="11782" max="11783" width="3.6328125" style="8" customWidth="1"/>
    <col min="11784" max="11787" width="3.90625" style="8" customWidth="1"/>
    <col min="11788" max="11788" width="3.08984375" style="8" customWidth="1"/>
    <col min="11789" max="11789" width="4.26953125" style="8" customWidth="1"/>
    <col min="11790" max="11790" width="4.90625" style="8" customWidth="1"/>
    <col min="11791" max="11791" width="4.36328125" style="8" customWidth="1"/>
    <col min="11792" max="11792" width="3.7265625" style="8" customWidth="1"/>
    <col min="11793" max="11793" width="3.90625" style="8" customWidth="1"/>
    <col min="11794" max="11794" width="3.6328125" style="8" customWidth="1"/>
    <col min="11795" max="11796" width="3.26953125" style="8" customWidth="1"/>
    <col min="11797" max="11797" width="3" style="8" customWidth="1"/>
    <col min="11798" max="11798" width="4.08984375" style="8" customWidth="1"/>
    <col min="11799" max="11799" width="5.26953125" style="8" customWidth="1"/>
    <col min="11800" max="11800" width="3.453125" style="8" customWidth="1"/>
    <col min="11801" max="11802" width="2.6328125" style="8" customWidth="1"/>
    <col min="11803" max="11804" width="3.6328125" style="8" customWidth="1"/>
    <col min="11805" max="11808" width="3.90625" style="8" customWidth="1"/>
    <col min="11809" max="11809" width="4.36328125" style="8" customWidth="1"/>
    <col min="11810" max="11810" width="4.26953125" style="8" customWidth="1"/>
    <col min="11811" max="11811" width="4.90625" style="8" customWidth="1"/>
    <col min="11812" max="11812" width="4.36328125" style="8" customWidth="1"/>
    <col min="11813" max="11813" width="3.7265625" style="8" customWidth="1"/>
    <col min="11814" max="11814" width="3.90625" style="8" customWidth="1"/>
    <col min="11815" max="11815" width="3.6328125" style="8" customWidth="1"/>
    <col min="11816" max="11817" width="3.26953125" style="8" customWidth="1"/>
    <col min="11818" max="11818" width="3" style="8" customWidth="1"/>
    <col min="11819" max="11819" width="4.08984375" style="8" customWidth="1"/>
    <col min="11820" max="12032" width="9" style="8"/>
    <col min="12033" max="12033" width="5.6328125" style="8" customWidth="1"/>
    <col min="12034" max="12034" width="4.453125" style="8" customWidth="1"/>
    <col min="12035" max="12035" width="3.453125" style="8" customWidth="1"/>
    <col min="12036" max="12037" width="2.6328125" style="8" customWidth="1"/>
    <col min="12038" max="12039" width="3.6328125" style="8" customWidth="1"/>
    <col min="12040" max="12043" width="3.90625" style="8" customWidth="1"/>
    <col min="12044" max="12044" width="3.08984375" style="8" customWidth="1"/>
    <col min="12045" max="12045" width="4.26953125" style="8" customWidth="1"/>
    <col min="12046" max="12046" width="4.90625" style="8" customWidth="1"/>
    <col min="12047" max="12047" width="4.36328125" style="8" customWidth="1"/>
    <col min="12048" max="12048" width="3.7265625" style="8" customWidth="1"/>
    <col min="12049" max="12049" width="3.90625" style="8" customWidth="1"/>
    <col min="12050" max="12050" width="3.6328125" style="8" customWidth="1"/>
    <col min="12051" max="12052" width="3.26953125" style="8" customWidth="1"/>
    <col min="12053" max="12053" width="3" style="8" customWidth="1"/>
    <col min="12054" max="12054" width="4.08984375" style="8" customWidth="1"/>
    <col min="12055" max="12055" width="5.26953125" style="8" customWidth="1"/>
    <col min="12056" max="12056" width="3.453125" style="8" customWidth="1"/>
    <col min="12057" max="12058" width="2.6328125" style="8" customWidth="1"/>
    <col min="12059" max="12060" width="3.6328125" style="8" customWidth="1"/>
    <col min="12061" max="12064" width="3.90625" style="8" customWidth="1"/>
    <col min="12065" max="12065" width="4.36328125" style="8" customWidth="1"/>
    <col min="12066" max="12066" width="4.26953125" style="8" customWidth="1"/>
    <col min="12067" max="12067" width="4.90625" style="8" customWidth="1"/>
    <col min="12068" max="12068" width="4.36328125" style="8" customWidth="1"/>
    <col min="12069" max="12069" width="3.7265625" style="8" customWidth="1"/>
    <col min="12070" max="12070" width="3.90625" style="8" customWidth="1"/>
    <col min="12071" max="12071" width="3.6328125" style="8" customWidth="1"/>
    <col min="12072" max="12073" width="3.26953125" style="8" customWidth="1"/>
    <col min="12074" max="12074" width="3" style="8" customWidth="1"/>
    <col min="12075" max="12075" width="4.08984375" style="8" customWidth="1"/>
    <col min="12076" max="12288" width="9" style="8"/>
    <col min="12289" max="12289" width="5.6328125" style="8" customWidth="1"/>
    <col min="12290" max="12290" width="4.453125" style="8" customWidth="1"/>
    <col min="12291" max="12291" width="3.453125" style="8" customWidth="1"/>
    <col min="12292" max="12293" width="2.6328125" style="8" customWidth="1"/>
    <col min="12294" max="12295" width="3.6328125" style="8" customWidth="1"/>
    <col min="12296" max="12299" width="3.90625" style="8" customWidth="1"/>
    <col min="12300" max="12300" width="3.08984375" style="8" customWidth="1"/>
    <col min="12301" max="12301" width="4.26953125" style="8" customWidth="1"/>
    <col min="12302" max="12302" width="4.90625" style="8" customWidth="1"/>
    <col min="12303" max="12303" width="4.36328125" style="8" customWidth="1"/>
    <col min="12304" max="12304" width="3.7265625" style="8" customWidth="1"/>
    <col min="12305" max="12305" width="3.90625" style="8" customWidth="1"/>
    <col min="12306" max="12306" width="3.6328125" style="8" customWidth="1"/>
    <col min="12307" max="12308" width="3.26953125" style="8" customWidth="1"/>
    <col min="12309" max="12309" width="3" style="8" customWidth="1"/>
    <col min="12310" max="12310" width="4.08984375" style="8" customWidth="1"/>
    <col min="12311" max="12311" width="5.26953125" style="8" customWidth="1"/>
    <col min="12312" max="12312" width="3.453125" style="8" customWidth="1"/>
    <col min="12313" max="12314" width="2.6328125" style="8" customWidth="1"/>
    <col min="12315" max="12316" width="3.6328125" style="8" customWidth="1"/>
    <col min="12317" max="12320" width="3.90625" style="8" customWidth="1"/>
    <col min="12321" max="12321" width="4.36328125" style="8" customWidth="1"/>
    <col min="12322" max="12322" width="4.26953125" style="8" customWidth="1"/>
    <col min="12323" max="12323" width="4.90625" style="8" customWidth="1"/>
    <col min="12324" max="12324" width="4.36328125" style="8" customWidth="1"/>
    <col min="12325" max="12325" width="3.7265625" style="8" customWidth="1"/>
    <col min="12326" max="12326" width="3.90625" style="8" customWidth="1"/>
    <col min="12327" max="12327" width="3.6328125" style="8" customWidth="1"/>
    <col min="12328" max="12329" width="3.26953125" style="8" customWidth="1"/>
    <col min="12330" max="12330" width="3" style="8" customWidth="1"/>
    <col min="12331" max="12331" width="4.08984375" style="8" customWidth="1"/>
    <col min="12332" max="12544" width="9" style="8"/>
    <col min="12545" max="12545" width="5.6328125" style="8" customWidth="1"/>
    <col min="12546" max="12546" width="4.453125" style="8" customWidth="1"/>
    <col min="12547" max="12547" width="3.453125" style="8" customWidth="1"/>
    <col min="12548" max="12549" width="2.6328125" style="8" customWidth="1"/>
    <col min="12550" max="12551" width="3.6328125" style="8" customWidth="1"/>
    <col min="12552" max="12555" width="3.90625" style="8" customWidth="1"/>
    <col min="12556" max="12556" width="3.08984375" style="8" customWidth="1"/>
    <col min="12557" max="12557" width="4.26953125" style="8" customWidth="1"/>
    <col min="12558" max="12558" width="4.90625" style="8" customWidth="1"/>
    <col min="12559" max="12559" width="4.36328125" style="8" customWidth="1"/>
    <col min="12560" max="12560" width="3.7265625" style="8" customWidth="1"/>
    <col min="12561" max="12561" width="3.90625" style="8" customWidth="1"/>
    <col min="12562" max="12562" width="3.6328125" style="8" customWidth="1"/>
    <col min="12563" max="12564" width="3.26953125" style="8" customWidth="1"/>
    <col min="12565" max="12565" width="3" style="8" customWidth="1"/>
    <col min="12566" max="12566" width="4.08984375" style="8" customWidth="1"/>
    <col min="12567" max="12567" width="5.26953125" style="8" customWidth="1"/>
    <col min="12568" max="12568" width="3.453125" style="8" customWidth="1"/>
    <col min="12569" max="12570" width="2.6328125" style="8" customWidth="1"/>
    <col min="12571" max="12572" width="3.6328125" style="8" customWidth="1"/>
    <col min="12573" max="12576" width="3.90625" style="8" customWidth="1"/>
    <col min="12577" max="12577" width="4.36328125" style="8" customWidth="1"/>
    <col min="12578" max="12578" width="4.26953125" style="8" customWidth="1"/>
    <col min="12579" max="12579" width="4.90625" style="8" customWidth="1"/>
    <col min="12580" max="12580" width="4.36328125" style="8" customWidth="1"/>
    <col min="12581" max="12581" width="3.7265625" style="8" customWidth="1"/>
    <col min="12582" max="12582" width="3.90625" style="8" customWidth="1"/>
    <col min="12583" max="12583" width="3.6328125" style="8" customWidth="1"/>
    <col min="12584" max="12585" width="3.26953125" style="8" customWidth="1"/>
    <col min="12586" max="12586" width="3" style="8" customWidth="1"/>
    <col min="12587" max="12587" width="4.08984375" style="8" customWidth="1"/>
    <col min="12588" max="12800" width="9" style="8"/>
    <col min="12801" max="12801" width="5.6328125" style="8" customWidth="1"/>
    <col min="12802" max="12802" width="4.453125" style="8" customWidth="1"/>
    <col min="12803" max="12803" width="3.453125" style="8" customWidth="1"/>
    <col min="12804" max="12805" width="2.6328125" style="8" customWidth="1"/>
    <col min="12806" max="12807" width="3.6328125" style="8" customWidth="1"/>
    <col min="12808" max="12811" width="3.90625" style="8" customWidth="1"/>
    <col min="12812" max="12812" width="3.08984375" style="8" customWidth="1"/>
    <col min="12813" max="12813" width="4.26953125" style="8" customWidth="1"/>
    <col min="12814" max="12814" width="4.90625" style="8" customWidth="1"/>
    <col min="12815" max="12815" width="4.36328125" style="8" customWidth="1"/>
    <col min="12816" max="12816" width="3.7265625" style="8" customWidth="1"/>
    <col min="12817" max="12817" width="3.90625" style="8" customWidth="1"/>
    <col min="12818" max="12818" width="3.6328125" style="8" customWidth="1"/>
    <col min="12819" max="12820" width="3.26953125" style="8" customWidth="1"/>
    <col min="12821" max="12821" width="3" style="8" customWidth="1"/>
    <col min="12822" max="12822" width="4.08984375" style="8" customWidth="1"/>
    <col min="12823" max="12823" width="5.26953125" style="8" customWidth="1"/>
    <col min="12824" max="12824" width="3.453125" style="8" customWidth="1"/>
    <col min="12825" max="12826" width="2.6328125" style="8" customWidth="1"/>
    <col min="12827" max="12828" width="3.6328125" style="8" customWidth="1"/>
    <col min="12829" max="12832" width="3.90625" style="8" customWidth="1"/>
    <col min="12833" max="12833" width="4.36328125" style="8" customWidth="1"/>
    <col min="12834" max="12834" width="4.26953125" style="8" customWidth="1"/>
    <col min="12835" max="12835" width="4.90625" style="8" customWidth="1"/>
    <col min="12836" max="12836" width="4.36328125" style="8" customWidth="1"/>
    <col min="12837" max="12837" width="3.7265625" style="8" customWidth="1"/>
    <col min="12838" max="12838" width="3.90625" style="8" customWidth="1"/>
    <col min="12839" max="12839" width="3.6328125" style="8" customWidth="1"/>
    <col min="12840" max="12841" width="3.26953125" style="8" customWidth="1"/>
    <col min="12842" max="12842" width="3" style="8" customWidth="1"/>
    <col min="12843" max="12843" width="4.08984375" style="8" customWidth="1"/>
    <col min="12844" max="13056" width="9" style="8"/>
    <col min="13057" max="13057" width="5.6328125" style="8" customWidth="1"/>
    <col min="13058" max="13058" width="4.453125" style="8" customWidth="1"/>
    <col min="13059" max="13059" width="3.453125" style="8" customWidth="1"/>
    <col min="13060" max="13061" width="2.6328125" style="8" customWidth="1"/>
    <col min="13062" max="13063" width="3.6328125" style="8" customWidth="1"/>
    <col min="13064" max="13067" width="3.90625" style="8" customWidth="1"/>
    <col min="13068" max="13068" width="3.08984375" style="8" customWidth="1"/>
    <col min="13069" max="13069" width="4.26953125" style="8" customWidth="1"/>
    <col min="13070" max="13070" width="4.90625" style="8" customWidth="1"/>
    <col min="13071" max="13071" width="4.36328125" style="8" customWidth="1"/>
    <col min="13072" max="13072" width="3.7265625" style="8" customWidth="1"/>
    <col min="13073" max="13073" width="3.90625" style="8" customWidth="1"/>
    <col min="13074" max="13074" width="3.6328125" style="8" customWidth="1"/>
    <col min="13075" max="13076" width="3.26953125" style="8" customWidth="1"/>
    <col min="13077" max="13077" width="3" style="8" customWidth="1"/>
    <col min="13078" max="13078" width="4.08984375" style="8" customWidth="1"/>
    <col min="13079" max="13079" width="5.26953125" style="8" customWidth="1"/>
    <col min="13080" max="13080" width="3.453125" style="8" customWidth="1"/>
    <col min="13081" max="13082" width="2.6328125" style="8" customWidth="1"/>
    <col min="13083" max="13084" width="3.6328125" style="8" customWidth="1"/>
    <col min="13085" max="13088" width="3.90625" style="8" customWidth="1"/>
    <col min="13089" max="13089" width="4.36328125" style="8" customWidth="1"/>
    <col min="13090" max="13090" width="4.26953125" style="8" customWidth="1"/>
    <col min="13091" max="13091" width="4.90625" style="8" customWidth="1"/>
    <col min="13092" max="13092" width="4.36328125" style="8" customWidth="1"/>
    <col min="13093" max="13093" width="3.7265625" style="8" customWidth="1"/>
    <col min="13094" max="13094" width="3.90625" style="8" customWidth="1"/>
    <col min="13095" max="13095" width="3.6328125" style="8" customWidth="1"/>
    <col min="13096" max="13097" width="3.26953125" style="8" customWidth="1"/>
    <col min="13098" max="13098" width="3" style="8" customWidth="1"/>
    <col min="13099" max="13099" width="4.08984375" style="8" customWidth="1"/>
    <col min="13100" max="13312" width="9" style="8"/>
    <col min="13313" max="13313" width="5.6328125" style="8" customWidth="1"/>
    <col min="13314" max="13314" width="4.453125" style="8" customWidth="1"/>
    <col min="13315" max="13315" width="3.453125" style="8" customWidth="1"/>
    <col min="13316" max="13317" width="2.6328125" style="8" customWidth="1"/>
    <col min="13318" max="13319" width="3.6328125" style="8" customWidth="1"/>
    <col min="13320" max="13323" width="3.90625" style="8" customWidth="1"/>
    <col min="13324" max="13324" width="3.08984375" style="8" customWidth="1"/>
    <col min="13325" max="13325" width="4.26953125" style="8" customWidth="1"/>
    <col min="13326" max="13326" width="4.90625" style="8" customWidth="1"/>
    <col min="13327" max="13327" width="4.36328125" style="8" customWidth="1"/>
    <col min="13328" max="13328" width="3.7265625" style="8" customWidth="1"/>
    <col min="13329" max="13329" width="3.90625" style="8" customWidth="1"/>
    <col min="13330" max="13330" width="3.6328125" style="8" customWidth="1"/>
    <col min="13331" max="13332" width="3.26953125" style="8" customWidth="1"/>
    <col min="13333" max="13333" width="3" style="8" customWidth="1"/>
    <col min="13334" max="13334" width="4.08984375" style="8" customWidth="1"/>
    <col min="13335" max="13335" width="5.26953125" style="8" customWidth="1"/>
    <col min="13336" max="13336" width="3.453125" style="8" customWidth="1"/>
    <col min="13337" max="13338" width="2.6328125" style="8" customWidth="1"/>
    <col min="13339" max="13340" width="3.6328125" style="8" customWidth="1"/>
    <col min="13341" max="13344" width="3.90625" style="8" customWidth="1"/>
    <col min="13345" max="13345" width="4.36328125" style="8" customWidth="1"/>
    <col min="13346" max="13346" width="4.26953125" style="8" customWidth="1"/>
    <col min="13347" max="13347" width="4.90625" style="8" customWidth="1"/>
    <col min="13348" max="13348" width="4.36328125" style="8" customWidth="1"/>
    <col min="13349" max="13349" width="3.7265625" style="8" customWidth="1"/>
    <col min="13350" max="13350" width="3.90625" style="8" customWidth="1"/>
    <col min="13351" max="13351" width="3.6328125" style="8" customWidth="1"/>
    <col min="13352" max="13353" width="3.26953125" style="8" customWidth="1"/>
    <col min="13354" max="13354" width="3" style="8" customWidth="1"/>
    <col min="13355" max="13355" width="4.08984375" style="8" customWidth="1"/>
    <col min="13356" max="13568" width="9" style="8"/>
    <col min="13569" max="13569" width="5.6328125" style="8" customWidth="1"/>
    <col min="13570" max="13570" width="4.453125" style="8" customWidth="1"/>
    <col min="13571" max="13571" width="3.453125" style="8" customWidth="1"/>
    <col min="13572" max="13573" width="2.6328125" style="8" customWidth="1"/>
    <col min="13574" max="13575" width="3.6328125" style="8" customWidth="1"/>
    <col min="13576" max="13579" width="3.90625" style="8" customWidth="1"/>
    <col min="13580" max="13580" width="3.08984375" style="8" customWidth="1"/>
    <col min="13581" max="13581" width="4.26953125" style="8" customWidth="1"/>
    <col min="13582" max="13582" width="4.90625" style="8" customWidth="1"/>
    <col min="13583" max="13583" width="4.36328125" style="8" customWidth="1"/>
    <col min="13584" max="13584" width="3.7265625" style="8" customWidth="1"/>
    <col min="13585" max="13585" width="3.90625" style="8" customWidth="1"/>
    <col min="13586" max="13586" width="3.6328125" style="8" customWidth="1"/>
    <col min="13587" max="13588" width="3.26953125" style="8" customWidth="1"/>
    <col min="13589" max="13589" width="3" style="8" customWidth="1"/>
    <col min="13590" max="13590" width="4.08984375" style="8" customWidth="1"/>
    <col min="13591" max="13591" width="5.26953125" style="8" customWidth="1"/>
    <col min="13592" max="13592" width="3.453125" style="8" customWidth="1"/>
    <col min="13593" max="13594" width="2.6328125" style="8" customWidth="1"/>
    <col min="13595" max="13596" width="3.6328125" style="8" customWidth="1"/>
    <col min="13597" max="13600" width="3.90625" style="8" customWidth="1"/>
    <col min="13601" max="13601" width="4.36328125" style="8" customWidth="1"/>
    <col min="13602" max="13602" width="4.26953125" style="8" customWidth="1"/>
    <col min="13603" max="13603" width="4.90625" style="8" customWidth="1"/>
    <col min="13604" max="13604" width="4.36328125" style="8" customWidth="1"/>
    <col min="13605" max="13605" width="3.7265625" style="8" customWidth="1"/>
    <col min="13606" max="13606" width="3.90625" style="8" customWidth="1"/>
    <col min="13607" max="13607" width="3.6328125" style="8" customWidth="1"/>
    <col min="13608" max="13609" width="3.26953125" style="8" customWidth="1"/>
    <col min="13610" max="13610" width="3" style="8" customWidth="1"/>
    <col min="13611" max="13611" width="4.08984375" style="8" customWidth="1"/>
    <col min="13612" max="13824" width="9" style="8"/>
    <col min="13825" max="13825" width="5.6328125" style="8" customWidth="1"/>
    <col min="13826" max="13826" width="4.453125" style="8" customWidth="1"/>
    <col min="13827" max="13827" width="3.453125" style="8" customWidth="1"/>
    <col min="13828" max="13829" width="2.6328125" style="8" customWidth="1"/>
    <col min="13830" max="13831" width="3.6328125" style="8" customWidth="1"/>
    <col min="13832" max="13835" width="3.90625" style="8" customWidth="1"/>
    <col min="13836" max="13836" width="3.08984375" style="8" customWidth="1"/>
    <col min="13837" max="13837" width="4.26953125" style="8" customWidth="1"/>
    <col min="13838" max="13838" width="4.90625" style="8" customWidth="1"/>
    <col min="13839" max="13839" width="4.36328125" style="8" customWidth="1"/>
    <col min="13840" max="13840" width="3.7265625" style="8" customWidth="1"/>
    <col min="13841" max="13841" width="3.90625" style="8" customWidth="1"/>
    <col min="13842" max="13842" width="3.6328125" style="8" customWidth="1"/>
    <col min="13843" max="13844" width="3.26953125" style="8" customWidth="1"/>
    <col min="13845" max="13845" width="3" style="8" customWidth="1"/>
    <col min="13846" max="13846" width="4.08984375" style="8" customWidth="1"/>
    <col min="13847" max="13847" width="5.26953125" style="8" customWidth="1"/>
    <col min="13848" max="13848" width="3.453125" style="8" customWidth="1"/>
    <col min="13849" max="13850" width="2.6328125" style="8" customWidth="1"/>
    <col min="13851" max="13852" width="3.6328125" style="8" customWidth="1"/>
    <col min="13853" max="13856" width="3.90625" style="8" customWidth="1"/>
    <col min="13857" max="13857" width="4.36328125" style="8" customWidth="1"/>
    <col min="13858" max="13858" width="4.26953125" style="8" customWidth="1"/>
    <col min="13859" max="13859" width="4.90625" style="8" customWidth="1"/>
    <col min="13860" max="13860" width="4.36328125" style="8" customWidth="1"/>
    <col min="13861" max="13861" width="3.7265625" style="8" customWidth="1"/>
    <col min="13862" max="13862" width="3.90625" style="8" customWidth="1"/>
    <col min="13863" max="13863" width="3.6328125" style="8" customWidth="1"/>
    <col min="13864" max="13865" width="3.26953125" style="8" customWidth="1"/>
    <col min="13866" max="13866" width="3" style="8" customWidth="1"/>
    <col min="13867" max="13867" width="4.08984375" style="8" customWidth="1"/>
    <col min="13868" max="14080" width="9" style="8"/>
    <col min="14081" max="14081" width="5.6328125" style="8" customWidth="1"/>
    <col min="14082" max="14082" width="4.453125" style="8" customWidth="1"/>
    <col min="14083" max="14083" width="3.453125" style="8" customWidth="1"/>
    <col min="14084" max="14085" width="2.6328125" style="8" customWidth="1"/>
    <col min="14086" max="14087" width="3.6328125" style="8" customWidth="1"/>
    <col min="14088" max="14091" width="3.90625" style="8" customWidth="1"/>
    <col min="14092" max="14092" width="3.08984375" style="8" customWidth="1"/>
    <col min="14093" max="14093" width="4.26953125" style="8" customWidth="1"/>
    <col min="14094" max="14094" width="4.90625" style="8" customWidth="1"/>
    <col min="14095" max="14095" width="4.36328125" style="8" customWidth="1"/>
    <col min="14096" max="14096" width="3.7265625" style="8" customWidth="1"/>
    <col min="14097" max="14097" width="3.90625" style="8" customWidth="1"/>
    <col min="14098" max="14098" width="3.6328125" style="8" customWidth="1"/>
    <col min="14099" max="14100" width="3.26953125" style="8" customWidth="1"/>
    <col min="14101" max="14101" width="3" style="8" customWidth="1"/>
    <col min="14102" max="14102" width="4.08984375" style="8" customWidth="1"/>
    <col min="14103" max="14103" width="5.26953125" style="8" customWidth="1"/>
    <col min="14104" max="14104" width="3.453125" style="8" customWidth="1"/>
    <col min="14105" max="14106" width="2.6328125" style="8" customWidth="1"/>
    <col min="14107" max="14108" width="3.6328125" style="8" customWidth="1"/>
    <col min="14109" max="14112" width="3.90625" style="8" customWidth="1"/>
    <col min="14113" max="14113" width="4.36328125" style="8" customWidth="1"/>
    <col min="14114" max="14114" width="4.26953125" style="8" customWidth="1"/>
    <col min="14115" max="14115" width="4.90625" style="8" customWidth="1"/>
    <col min="14116" max="14116" width="4.36328125" style="8" customWidth="1"/>
    <col min="14117" max="14117" width="3.7265625" style="8" customWidth="1"/>
    <col min="14118" max="14118" width="3.90625" style="8" customWidth="1"/>
    <col min="14119" max="14119" width="3.6328125" style="8" customWidth="1"/>
    <col min="14120" max="14121" width="3.26953125" style="8" customWidth="1"/>
    <col min="14122" max="14122" width="3" style="8" customWidth="1"/>
    <col min="14123" max="14123" width="4.08984375" style="8" customWidth="1"/>
    <col min="14124" max="14336" width="9" style="8"/>
    <col min="14337" max="14337" width="5.6328125" style="8" customWidth="1"/>
    <col min="14338" max="14338" width="4.453125" style="8" customWidth="1"/>
    <col min="14339" max="14339" width="3.453125" style="8" customWidth="1"/>
    <col min="14340" max="14341" width="2.6328125" style="8" customWidth="1"/>
    <col min="14342" max="14343" width="3.6328125" style="8" customWidth="1"/>
    <col min="14344" max="14347" width="3.90625" style="8" customWidth="1"/>
    <col min="14348" max="14348" width="3.08984375" style="8" customWidth="1"/>
    <col min="14349" max="14349" width="4.26953125" style="8" customWidth="1"/>
    <col min="14350" max="14350" width="4.90625" style="8" customWidth="1"/>
    <col min="14351" max="14351" width="4.36328125" style="8" customWidth="1"/>
    <col min="14352" max="14352" width="3.7265625" style="8" customWidth="1"/>
    <col min="14353" max="14353" width="3.90625" style="8" customWidth="1"/>
    <col min="14354" max="14354" width="3.6328125" style="8" customWidth="1"/>
    <col min="14355" max="14356" width="3.26953125" style="8" customWidth="1"/>
    <col min="14357" max="14357" width="3" style="8" customWidth="1"/>
    <col min="14358" max="14358" width="4.08984375" style="8" customWidth="1"/>
    <col min="14359" max="14359" width="5.26953125" style="8" customWidth="1"/>
    <col min="14360" max="14360" width="3.453125" style="8" customWidth="1"/>
    <col min="14361" max="14362" width="2.6328125" style="8" customWidth="1"/>
    <col min="14363" max="14364" width="3.6328125" style="8" customWidth="1"/>
    <col min="14365" max="14368" width="3.90625" style="8" customWidth="1"/>
    <col min="14369" max="14369" width="4.36328125" style="8" customWidth="1"/>
    <col min="14370" max="14370" width="4.26953125" style="8" customWidth="1"/>
    <col min="14371" max="14371" width="4.90625" style="8" customWidth="1"/>
    <col min="14372" max="14372" width="4.36328125" style="8" customWidth="1"/>
    <col min="14373" max="14373" width="3.7265625" style="8" customWidth="1"/>
    <col min="14374" max="14374" width="3.90625" style="8" customWidth="1"/>
    <col min="14375" max="14375" width="3.6328125" style="8" customWidth="1"/>
    <col min="14376" max="14377" width="3.26953125" style="8" customWidth="1"/>
    <col min="14378" max="14378" width="3" style="8" customWidth="1"/>
    <col min="14379" max="14379" width="4.08984375" style="8" customWidth="1"/>
    <col min="14380" max="14592" width="9" style="8"/>
    <col min="14593" max="14593" width="5.6328125" style="8" customWidth="1"/>
    <col min="14594" max="14594" width="4.453125" style="8" customWidth="1"/>
    <col min="14595" max="14595" width="3.453125" style="8" customWidth="1"/>
    <col min="14596" max="14597" width="2.6328125" style="8" customWidth="1"/>
    <col min="14598" max="14599" width="3.6328125" style="8" customWidth="1"/>
    <col min="14600" max="14603" width="3.90625" style="8" customWidth="1"/>
    <col min="14604" max="14604" width="3.08984375" style="8" customWidth="1"/>
    <col min="14605" max="14605" width="4.26953125" style="8" customWidth="1"/>
    <col min="14606" max="14606" width="4.90625" style="8" customWidth="1"/>
    <col min="14607" max="14607" width="4.36328125" style="8" customWidth="1"/>
    <col min="14608" max="14608" width="3.7265625" style="8" customWidth="1"/>
    <col min="14609" max="14609" width="3.90625" style="8" customWidth="1"/>
    <col min="14610" max="14610" width="3.6328125" style="8" customWidth="1"/>
    <col min="14611" max="14612" width="3.26953125" style="8" customWidth="1"/>
    <col min="14613" max="14613" width="3" style="8" customWidth="1"/>
    <col min="14614" max="14614" width="4.08984375" style="8" customWidth="1"/>
    <col min="14615" max="14615" width="5.26953125" style="8" customWidth="1"/>
    <col min="14616" max="14616" width="3.453125" style="8" customWidth="1"/>
    <col min="14617" max="14618" width="2.6328125" style="8" customWidth="1"/>
    <col min="14619" max="14620" width="3.6328125" style="8" customWidth="1"/>
    <col min="14621" max="14624" width="3.90625" style="8" customWidth="1"/>
    <col min="14625" max="14625" width="4.36328125" style="8" customWidth="1"/>
    <col min="14626" max="14626" width="4.26953125" style="8" customWidth="1"/>
    <col min="14627" max="14627" width="4.90625" style="8" customWidth="1"/>
    <col min="14628" max="14628" width="4.36328125" style="8" customWidth="1"/>
    <col min="14629" max="14629" width="3.7265625" style="8" customWidth="1"/>
    <col min="14630" max="14630" width="3.90625" style="8" customWidth="1"/>
    <col min="14631" max="14631" width="3.6328125" style="8" customWidth="1"/>
    <col min="14632" max="14633" width="3.26953125" style="8" customWidth="1"/>
    <col min="14634" max="14634" width="3" style="8" customWidth="1"/>
    <col min="14635" max="14635" width="4.08984375" style="8" customWidth="1"/>
    <col min="14636" max="14848" width="9" style="8"/>
    <col min="14849" max="14849" width="5.6328125" style="8" customWidth="1"/>
    <col min="14850" max="14850" width="4.453125" style="8" customWidth="1"/>
    <col min="14851" max="14851" width="3.453125" style="8" customWidth="1"/>
    <col min="14852" max="14853" width="2.6328125" style="8" customWidth="1"/>
    <col min="14854" max="14855" width="3.6328125" style="8" customWidth="1"/>
    <col min="14856" max="14859" width="3.90625" style="8" customWidth="1"/>
    <col min="14860" max="14860" width="3.08984375" style="8" customWidth="1"/>
    <col min="14861" max="14861" width="4.26953125" style="8" customWidth="1"/>
    <col min="14862" max="14862" width="4.90625" style="8" customWidth="1"/>
    <col min="14863" max="14863" width="4.36328125" style="8" customWidth="1"/>
    <col min="14864" max="14864" width="3.7265625" style="8" customWidth="1"/>
    <col min="14865" max="14865" width="3.90625" style="8" customWidth="1"/>
    <col min="14866" max="14866" width="3.6328125" style="8" customWidth="1"/>
    <col min="14867" max="14868" width="3.26953125" style="8" customWidth="1"/>
    <col min="14869" max="14869" width="3" style="8" customWidth="1"/>
    <col min="14870" max="14870" width="4.08984375" style="8" customWidth="1"/>
    <col min="14871" max="14871" width="5.26953125" style="8" customWidth="1"/>
    <col min="14872" max="14872" width="3.453125" style="8" customWidth="1"/>
    <col min="14873" max="14874" width="2.6328125" style="8" customWidth="1"/>
    <col min="14875" max="14876" width="3.6328125" style="8" customWidth="1"/>
    <col min="14877" max="14880" width="3.90625" style="8" customWidth="1"/>
    <col min="14881" max="14881" width="4.36328125" style="8" customWidth="1"/>
    <col min="14882" max="14882" width="4.26953125" style="8" customWidth="1"/>
    <col min="14883" max="14883" width="4.90625" style="8" customWidth="1"/>
    <col min="14884" max="14884" width="4.36328125" style="8" customWidth="1"/>
    <col min="14885" max="14885" width="3.7265625" style="8" customWidth="1"/>
    <col min="14886" max="14886" width="3.90625" style="8" customWidth="1"/>
    <col min="14887" max="14887" width="3.6328125" style="8" customWidth="1"/>
    <col min="14888" max="14889" width="3.26953125" style="8" customWidth="1"/>
    <col min="14890" max="14890" width="3" style="8" customWidth="1"/>
    <col min="14891" max="14891" width="4.08984375" style="8" customWidth="1"/>
    <col min="14892" max="15104" width="9" style="8"/>
    <col min="15105" max="15105" width="5.6328125" style="8" customWidth="1"/>
    <col min="15106" max="15106" width="4.453125" style="8" customWidth="1"/>
    <col min="15107" max="15107" width="3.453125" style="8" customWidth="1"/>
    <col min="15108" max="15109" width="2.6328125" style="8" customWidth="1"/>
    <col min="15110" max="15111" width="3.6328125" style="8" customWidth="1"/>
    <col min="15112" max="15115" width="3.90625" style="8" customWidth="1"/>
    <col min="15116" max="15116" width="3.08984375" style="8" customWidth="1"/>
    <col min="15117" max="15117" width="4.26953125" style="8" customWidth="1"/>
    <col min="15118" max="15118" width="4.90625" style="8" customWidth="1"/>
    <col min="15119" max="15119" width="4.36328125" style="8" customWidth="1"/>
    <col min="15120" max="15120" width="3.7265625" style="8" customWidth="1"/>
    <col min="15121" max="15121" width="3.90625" style="8" customWidth="1"/>
    <col min="15122" max="15122" width="3.6328125" style="8" customWidth="1"/>
    <col min="15123" max="15124" width="3.26953125" style="8" customWidth="1"/>
    <col min="15125" max="15125" width="3" style="8" customWidth="1"/>
    <col min="15126" max="15126" width="4.08984375" style="8" customWidth="1"/>
    <col min="15127" max="15127" width="5.26953125" style="8" customWidth="1"/>
    <col min="15128" max="15128" width="3.453125" style="8" customWidth="1"/>
    <col min="15129" max="15130" width="2.6328125" style="8" customWidth="1"/>
    <col min="15131" max="15132" width="3.6328125" style="8" customWidth="1"/>
    <col min="15133" max="15136" width="3.90625" style="8" customWidth="1"/>
    <col min="15137" max="15137" width="4.36328125" style="8" customWidth="1"/>
    <col min="15138" max="15138" width="4.26953125" style="8" customWidth="1"/>
    <col min="15139" max="15139" width="4.90625" style="8" customWidth="1"/>
    <col min="15140" max="15140" width="4.36328125" style="8" customWidth="1"/>
    <col min="15141" max="15141" width="3.7265625" style="8" customWidth="1"/>
    <col min="15142" max="15142" width="3.90625" style="8" customWidth="1"/>
    <col min="15143" max="15143" width="3.6328125" style="8" customWidth="1"/>
    <col min="15144" max="15145" width="3.26953125" style="8" customWidth="1"/>
    <col min="15146" max="15146" width="3" style="8" customWidth="1"/>
    <col min="15147" max="15147" width="4.08984375" style="8" customWidth="1"/>
    <col min="15148" max="15360" width="9" style="8"/>
    <col min="15361" max="15361" width="5.6328125" style="8" customWidth="1"/>
    <col min="15362" max="15362" width="4.453125" style="8" customWidth="1"/>
    <col min="15363" max="15363" width="3.453125" style="8" customWidth="1"/>
    <col min="15364" max="15365" width="2.6328125" style="8" customWidth="1"/>
    <col min="15366" max="15367" width="3.6328125" style="8" customWidth="1"/>
    <col min="15368" max="15371" width="3.90625" style="8" customWidth="1"/>
    <col min="15372" max="15372" width="3.08984375" style="8" customWidth="1"/>
    <col min="15373" max="15373" width="4.26953125" style="8" customWidth="1"/>
    <col min="15374" max="15374" width="4.90625" style="8" customWidth="1"/>
    <col min="15375" max="15375" width="4.36328125" style="8" customWidth="1"/>
    <col min="15376" max="15376" width="3.7265625" style="8" customWidth="1"/>
    <col min="15377" max="15377" width="3.90625" style="8" customWidth="1"/>
    <col min="15378" max="15378" width="3.6328125" style="8" customWidth="1"/>
    <col min="15379" max="15380" width="3.26953125" style="8" customWidth="1"/>
    <col min="15381" max="15381" width="3" style="8" customWidth="1"/>
    <col min="15382" max="15382" width="4.08984375" style="8" customWidth="1"/>
    <col min="15383" max="15383" width="5.26953125" style="8" customWidth="1"/>
    <col min="15384" max="15384" width="3.453125" style="8" customWidth="1"/>
    <col min="15385" max="15386" width="2.6328125" style="8" customWidth="1"/>
    <col min="15387" max="15388" width="3.6328125" style="8" customWidth="1"/>
    <col min="15389" max="15392" width="3.90625" style="8" customWidth="1"/>
    <col min="15393" max="15393" width="4.36328125" style="8" customWidth="1"/>
    <col min="15394" max="15394" width="4.26953125" style="8" customWidth="1"/>
    <col min="15395" max="15395" width="4.90625" style="8" customWidth="1"/>
    <col min="15396" max="15396" width="4.36328125" style="8" customWidth="1"/>
    <col min="15397" max="15397" width="3.7265625" style="8" customWidth="1"/>
    <col min="15398" max="15398" width="3.90625" style="8" customWidth="1"/>
    <col min="15399" max="15399" width="3.6328125" style="8" customWidth="1"/>
    <col min="15400" max="15401" width="3.26953125" style="8" customWidth="1"/>
    <col min="15402" max="15402" width="3" style="8" customWidth="1"/>
    <col min="15403" max="15403" width="4.08984375" style="8" customWidth="1"/>
    <col min="15404" max="15616" width="9" style="8"/>
    <col min="15617" max="15617" width="5.6328125" style="8" customWidth="1"/>
    <col min="15618" max="15618" width="4.453125" style="8" customWidth="1"/>
    <col min="15619" max="15619" width="3.453125" style="8" customWidth="1"/>
    <col min="15620" max="15621" width="2.6328125" style="8" customWidth="1"/>
    <col min="15622" max="15623" width="3.6328125" style="8" customWidth="1"/>
    <col min="15624" max="15627" width="3.90625" style="8" customWidth="1"/>
    <col min="15628" max="15628" width="3.08984375" style="8" customWidth="1"/>
    <col min="15629" max="15629" width="4.26953125" style="8" customWidth="1"/>
    <col min="15630" max="15630" width="4.90625" style="8" customWidth="1"/>
    <col min="15631" max="15631" width="4.36328125" style="8" customWidth="1"/>
    <col min="15632" max="15632" width="3.7265625" style="8" customWidth="1"/>
    <col min="15633" max="15633" width="3.90625" style="8" customWidth="1"/>
    <col min="15634" max="15634" width="3.6328125" style="8" customWidth="1"/>
    <col min="15635" max="15636" width="3.26953125" style="8" customWidth="1"/>
    <col min="15637" max="15637" width="3" style="8" customWidth="1"/>
    <col min="15638" max="15638" width="4.08984375" style="8" customWidth="1"/>
    <col min="15639" max="15639" width="5.26953125" style="8" customWidth="1"/>
    <col min="15640" max="15640" width="3.453125" style="8" customWidth="1"/>
    <col min="15641" max="15642" width="2.6328125" style="8" customWidth="1"/>
    <col min="15643" max="15644" width="3.6328125" style="8" customWidth="1"/>
    <col min="15645" max="15648" width="3.90625" style="8" customWidth="1"/>
    <col min="15649" max="15649" width="4.36328125" style="8" customWidth="1"/>
    <col min="15650" max="15650" width="4.26953125" style="8" customWidth="1"/>
    <col min="15651" max="15651" width="4.90625" style="8" customWidth="1"/>
    <col min="15652" max="15652" width="4.36328125" style="8" customWidth="1"/>
    <col min="15653" max="15653" width="3.7265625" style="8" customWidth="1"/>
    <col min="15654" max="15654" width="3.90625" style="8" customWidth="1"/>
    <col min="15655" max="15655" width="3.6328125" style="8" customWidth="1"/>
    <col min="15656" max="15657" width="3.26953125" style="8" customWidth="1"/>
    <col min="15658" max="15658" width="3" style="8" customWidth="1"/>
    <col min="15659" max="15659" width="4.08984375" style="8" customWidth="1"/>
    <col min="15660" max="15872" width="9" style="8"/>
    <col min="15873" max="15873" width="5.6328125" style="8" customWidth="1"/>
    <col min="15874" max="15874" width="4.453125" style="8" customWidth="1"/>
    <col min="15875" max="15875" width="3.453125" style="8" customWidth="1"/>
    <col min="15876" max="15877" width="2.6328125" style="8" customWidth="1"/>
    <col min="15878" max="15879" width="3.6328125" style="8" customWidth="1"/>
    <col min="15880" max="15883" width="3.90625" style="8" customWidth="1"/>
    <col min="15884" max="15884" width="3.08984375" style="8" customWidth="1"/>
    <col min="15885" max="15885" width="4.26953125" style="8" customWidth="1"/>
    <col min="15886" max="15886" width="4.90625" style="8" customWidth="1"/>
    <col min="15887" max="15887" width="4.36328125" style="8" customWidth="1"/>
    <col min="15888" max="15888" width="3.7265625" style="8" customWidth="1"/>
    <col min="15889" max="15889" width="3.90625" style="8" customWidth="1"/>
    <col min="15890" max="15890" width="3.6328125" style="8" customWidth="1"/>
    <col min="15891" max="15892" width="3.26953125" style="8" customWidth="1"/>
    <col min="15893" max="15893" width="3" style="8" customWidth="1"/>
    <col min="15894" max="15894" width="4.08984375" style="8" customWidth="1"/>
    <col min="15895" max="15895" width="5.26953125" style="8" customWidth="1"/>
    <col min="15896" max="15896" width="3.453125" style="8" customWidth="1"/>
    <col min="15897" max="15898" width="2.6328125" style="8" customWidth="1"/>
    <col min="15899" max="15900" width="3.6328125" style="8" customWidth="1"/>
    <col min="15901" max="15904" width="3.90625" style="8" customWidth="1"/>
    <col min="15905" max="15905" width="4.36328125" style="8" customWidth="1"/>
    <col min="15906" max="15906" width="4.26953125" style="8" customWidth="1"/>
    <col min="15907" max="15907" width="4.90625" style="8" customWidth="1"/>
    <col min="15908" max="15908" width="4.36328125" style="8" customWidth="1"/>
    <col min="15909" max="15909" width="3.7265625" style="8" customWidth="1"/>
    <col min="15910" max="15910" width="3.90625" style="8" customWidth="1"/>
    <col min="15911" max="15911" width="3.6328125" style="8" customWidth="1"/>
    <col min="15912" max="15913" width="3.26953125" style="8" customWidth="1"/>
    <col min="15914" max="15914" width="3" style="8" customWidth="1"/>
    <col min="15915" max="15915" width="4.08984375" style="8" customWidth="1"/>
    <col min="15916" max="16128" width="9" style="8"/>
    <col min="16129" max="16129" width="5.6328125" style="8" customWidth="1"/>
    <col min="16130" max="16130" width="4.453125" style="8" customWidth="1"/>
    <col min="16131" max="16131" width="3.453125" style="8" customWidth="1"/>
    <col min="16132" max="16133" width="2.6328125" style="8" customWidth="1"/>
    <col min="16134" max="16135" width="3.6328125" style="8" customWidth="1"/>
    <col min="16136" max="16139" width="3.90625" style="8" customWidth="1"/>
    <col min="16140" max="16140" width="3.08984375" style="8" customWidth="1"/>
    <col min="16141" max="16141" width="4.26953125" style="8" customWidth="1"/>
    <col min="16142" max="16142" width="4.90625" style="8" customWidth="1"/>
    <col min="16143" max="16143" width="4.36328125" style="8" customWidth="1"/>
    <col min="16144" max="16144" width="3.7265625" style="8" customWidth="1"/>
    <col min="16145" max="16145" width="3.90625" style="8" customWidth="1"/>
    <col min="16146" max="16146" width="3.6328125" style="8" customWidth="1"/>
    <col min="16147" max="16148" width="3.26953125" style="8" customWidth="1"/>
    <col min="16149" max="16149" width="3" style="8" customWidth="1"/>
    <col min="16150" max="16150" width="4.08984375" style="8" customWidth="1"/>
    <col min="16151" max="16151" width="5.26953125" style="8" customWidth="1"/>
    <col min="16152" max="16152" width="3.453125" style="8" customWidth="1"/>
    <col min="16153" max="16154" width="2.6328125" style="8" customWidth="1"/>
    <col min="16155" max="16156" width="3.6328125" style="8" customWidth="1"/>
    <col min="16157" max="16160" width="3.90625" style="8" customWidth="1"/>
    <col min="16161" max="16161" width="4.36328125" style="8" customWidth="1"/>
    <col min="16162" max="16162" width="4.26953125" style="8" customWidth="1"/>
    <col min="16163" max="16163" width="4.90625" style="8" customWidth="1"/>
    <col min="16164" max="16164" width="4.36328125" style="8" customWidth="1"/>
    <col min="16165" max="16165" width="3.7265625" style="8" customWidth="1"/>
    <col min="16166" max="16166" width="3.90625" style="8" customWidth="1"/>
    <col min="16167" max="16167" width="3.6328125" style="8" customWidth="1"/>
    <col min="16168" max="16169" width="3.26953125" style="8" customWidth="1"/>
    <col min="16170" max="16170" width="3" style="8" customWidth="1"/>
    <col min="16171" max="16171" width="4.08984375" style="8" customWidth="1"/>
    <col min="16172" max="16384" width="9" style="8"/>
  </cols>
  <sheetData>
    <row r="1" spans="1:44" ht="20.25" customHeight="1">
      <c r="A1" s="339" t="s">
        <v>501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</row>
    <row r="2" spans="1:44" ht="4" customHeight="1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</row>
    <row r="3" spans="1:44">
      <c r="A3" s="458" t="s">
        <v>502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  <c r="T3" s="458"/>
      <c r="U3" s="458"/>
      <c r="V3" s="458"/>
      <c r="W3" s="458"/>
      <c r="X3" s="458"/>
      <c r="Y3" s="458"/>
      <c r="Z3" s="458"/>
      <c r="AA3" s="458"/>
      <c r="AB3" s="458"/>
      <c r="AC3" s="458"/>
      <c r="AD3" s="458"/>
      <c r="AE3" s="458"/>
      <c r="AF3" s="458"/>
      <c r="AG3" s="458"/>
      <c r="AH3" s="458"/>
      <c r="AI3" s="458"/>
      <c r="AJ3" s="458"/>
      <c r="AK3" s="458"/>
      <c r="AL3" s="458"/>
      <c r="AM3" s="458"/>
      <c r="AN3" s="458"/>
      <c r="AO3" s="458"/>
      <c r="AP3" s="458"/>
      <c r="AQ3" s="458"/>
    </row>
    <row r="4" spans="1:44" ht="4" customHeight="1" thickBo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</row>
    <row r="5" spans="1:44" ht="7.5" customHeight="1">
      <c r="A5" s="483" t="s">
        <v>35</v>
      </c>
      <c r="B5" s="459" t="s">
        <v>33</v>
      </c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  <c r="N5" s="460"/>
      <c r="O5" s="460"/>
      <c r="P5" s="460"/>
      <c r="Q5" s="460"/>
      <c r="R5" s="460"/>
      <c r="S5" s="460"/>
      <c r="T5" s="460"/>
      <c r="U5" s="460"/>
      <c r="V5" s="461"/>
      <c r="W5" s="459" t="s">
        <v>34</v>
      </c>
      <c r="X5" s="460"/>
      <c r="Y5" s="460"/>
      <c r="Z5" s="460"/>
      <c r="AA5" s="460"/>
      <c r="AB5" s="460"/>
      <c r="AC5" s="460"/>
      <c r="AD5" s="460"/>
      <c r="AE5" s="460"/>
      <c r="AF5" s="460"/>
      <c r="AG5" s="460"/>
      <c r="AH5" s="460"/>
      <c r="AI5" s="460"/>
      <c r="AJ5" s="460"/>
      <c r="AK5" s="460"/>
      <c r="AL5" s="460"/>
      <c r="AM5" s="460"/>
      <c r="AN5" s="460"/>
      <c r="AO5" s="460"/>
      <c r="AP5" s="460"/>
      <c r="AQ5" s="460"/>
    </row>
    <row r="6" spans="1:44" s="9" customFormat="1" ht="12" customHeight="1">
      <c r="A6" s="484"/>
      <c r="B6" s="470" t="s">
        <v>39</v>
      </c>
      <c r="C6" s="462" t="s">
        <v>253</v>
      </c>
      <c r="D6" s="480" t="s">
        <v>40</v>
      </c>
      <c r="E6" s="480" t="s">
        <v>41</v>
      </c>
      <c r="F6" s="480" t="s">
        <v>42</v>
      </c>
      <c r="G6" s="480" t="s">
        <v>43</v>
      </c>
      <c r="H6" s="465" t="s">
        <v>414</v>
      </c>
      <c r="I6" s="462" t="s">
        <v>36</v>
      </c>
      <c r="J6" s="465" t="s">
        <v>410</v>
      </c>
      <c r="K6" s="465" t="s">
        <v>254</v>
      </c>
      <c r="L6" s="487" t="s">
        <v>411</v>
      </c>
      <c r="M6" s="465" t="s">
        <v>412</v>
      </c>
      <c r="N6" s="474" t="s">
        <v>466</v>
      </c>
      <c r="O6" s="465" t="s">
        <v>468</v>
      </c>
      <c r="P6" s="477" t="s">
        <v>467</v>
      </c>
      <c r="Q6" s="462" t="s">
        <v>413</v>
      </c>
      <c r="R6" s="462" t="s">
        <v>252</v>
      </c>
      <c r="S6" s="462" t="s">
        <v>37</v>
      </c>
      <c r="T6" s="462" t="s">
        <v>38</v>
      </c>
      <c r="U6" s="473" t="s">
        <v>44</v>
      </c>
      <c r="V6" s="462" t="s">
        <v>469</v>
      </c>
      <c r="W6" s="470" t="s">
        <v>39</v>
      </c>
      <c r="X6" s="462" t="s">
        <v>253</v>
      </c>
      <c r="Y6" s="480" t="s">
        <v>40</v>
      </c>
      <c r="Z6" s="480" t="s">
        <v>41</v>
      </c>
      <c r="AA6" s="480" t="s">
        <v>42</v>
      </c>
      <c r="AB6" s="480" t="s">
        <v>43</v>
      </c>
      <c r="AC6" s="465" t="s">
        <v>414</v>
      </c>
      <c r="AD6" s="462" t="s">
        <v>36</v>
      </c>
      <c r="AE6" s="465" t="s">
        <v>410</v>
      </c>
      <c r="AF6" s="465" t="s">
        <v>254</v>
      </c>
      <c r="AG6" s="487" t="s">
        <v>411</v>
      </c>
      <c r="AH6" s="465" t="s">
        <v>412</v>
      </c>
      <c r="AI6" s="474" t="s">
        <v>466</v>
      </c>
      <c r="AJ6" s="465" t="s">
        <v>468</v>
      </c>
      <c r="AK6" s="477" t="s">
        <v>467</v>
      </c>
      <c r="AL6" s="462" t="s">
        <v>413</v>
      </c>
      <c r="AM6" s="462" t="s">
        <v>252</v>
      </c>
      <c r="AN6" s="462" t="s">
        <v>37</v>
      </c>
      <c r="AO6" s="462" t="s">
        <v>38</v>
      </c>
      <c r="AP6" s="473" t="s">
        <v>44</v>
      </c>
      <c r="AQ6" s="462" t="s">
        <v>469</v>
      </c>
    </row>
    <row r="7" spans="1:44" s="9" customFormat="1" ht="12" customHeight="1">
      <c r="A7" s="485" t="s">
        <v>503</v>
      </c>
      <c r="B7" s="471"/>
      <c r="C7" s="468"/>
      <c r="D7" s="481"/>
      <c r="E7" s="481"/>
      <c r="F7" s="481"/>
      <c r="G7" s="481"/>
      <c r="H7" s="466"/>
      <c r="I7" s="463"/>
      <c r="J7" s="466"/>
      <c r="K7" s="466"/>
      <c r="L7" s="488"/>
      <c r="M7" s="466"/>
      <c r="N7" s="475"/>
      <c r="O7" s="468"/>
      <c r="P7" s="478"/>
      <c r="Q7" s="468"/>
      <c r="R7" s="468"/>
      <c r="S7" s="463"/>
      <c r="T7" s="468"/>
      <c r="U7" s="463"/>
      <c r="V7" s="468"/>
      <c r="W7" s="471"/>
      <c r="X7" s="468"/>
      <c r="Y7" s="481"/>
      <c r="Z7" s="481"/>
      <c r="AA7" s="481"/>
      <c r="AB7" s="481"/>
      <c r="AC7" s="466"/>
      <c r="AD7" s="463"/>
      <c r="AE7" s="466"/>
      <c r="AF7" s="466"/>
      <c r="AG7" s="488"/>
      <c r="AH7" s="466"/>
      <c r="AI7" s="475"/>
      <c r="AJ7" s="466"/>
      <c r="AK7" s="478"/>
      <c r="AL7" s="468"/>
      <c r="AM7" s="468"/>
      <c r="AN7" s="463"/>
      <c r="AO7" s="468"/>
      <c r="AP7" s="463"/>
      <c r="AQ7" s="468"/>
    </row>
    <row r="8" spans="1:44" s="9" customFormat="1" ht="12" customHeight="1">
      <c r="A8" s="485"/>
      <c r="B8" s="471"/>
      <c r="C8" s="468"/>
      <c r="D8" s="481"/>
      <c r="E8" s="481"/>
      <c r="F8" s="481"/>
      <c r="G8" s="481"/>
      <c r="H8" s="466"/>
      <c r="I8" s="463"/>
      <c r="J8" s="466"/>
      <c r="K8" s="466"/>
      <c r="L8" s="488"/>
      <c r="M8" s="466"/>
      <c r="N8" s="475"/>
      <c r="O8" s="468"/>
      <c r="P8" s="478"/>
      <c r="Q8" s="468"/>
      <c r="R8" s="468"/>
      <c r="S8" s="463"/>
      <c r="T8" s="468"/>
      <c r="U8" s="463"/>
      <c r="V8" s="468"/>
      <c r="W8" s="471"/>
      <c r="X8" s="468"/>
      <c r="Y8" s="481"/>
      <c r="Z8" s="481"/>
      <c r="AA8" s="481"/>
      <c r="AB8" s="481"/>
      <c r="AC8" s="466"/>
      <c r="AD8" s="463"/>
      <c r="AE8" s="466"/>
      <c r="AF8" s="466"/>
      <c r="AG8" s="488"/>
      <c r="AH8" s="466"/>
      <c r="AI8" s="475"/>
      <c r="AJ8" s="466"/>
      <c r="AK8" s="478"/>
      <c r="AL8" s="468"/>
      <c r="AM8" s="468"/>
      <c r="AN8" s="463"/>
      <c r="AO8" s="468"/>
      <c r="AP8" s="463"/>
      <c r="AQ8" s="468"/>
    </row>
    <row r="9" spans="1:44" s="9" customFormat="1" ht="12" customHeight="1">
      <c r="A9" s="486"/>
      <c r="B9" s="472"/>
      <c r="C9" s="469"/>
      <c r="D9" s="482"/>
      <c r="E9" s="482"/>
      <c r="F9" s="482"/>
      <c r="G9" s="482"/>
      <c r="H9" s="467"/>
      <c r="I9" s="464"/>
      <c r="J9" s="467"/>
      <c r="K9" s="467"/>
      <c r="L9" s="489"/>
      <c r="M9" s="467"/>
      <c r="N9" s="476"/>
      <c r="O9" s="469"/>
      <c r="P9" s="479"/>
      <c r="Q9" s="469"/>
      <c r="R9" s="469"/>
      <c r="S9" s="464"/>
      <c r="T9" s="469"/>
      <c r="U9" s="464"/>
      <c r="V9" s="469"/>
      <c r="W9" s="472"/>
      <c r="X9" s="469"/>
      <c r="Y9" s="482"/>
      <c r="Z9" s="482"/>
      <c r="AA9" s="482"/>
      <c r="AB9" s="482"/>
      <c r="AC9" s="467"/>
      <c r="AD9" s="464"/>
      <c r="AE9" s="467"/>
      <c r="AF9" s="467"/>
      <c r="AG9" s="489"/>
      <c r="AH9" s="467"/>
      <c r="AI9" s="476"/>
      <c r="AJ9" s="467"/>
      <c r="AK9" s="479"/>
      <c r="AL9" s="469"/>
      <c r="AM9" s="469"/>
      <c r="AN9" s="464"/>
      <c r="AO9" s="469"/>
      <c r="AP9" s="464"/>
      <c r="AQ9" s="469"/>
      <c r="AR9" s="134"/>
    </row>
    <row r="10" spans="1:44" s="99" customFormat="1" ht="14.25" customHeight="1">
      <c r="A10" s="138" t="s">
        <v>2</v>
      </c>
      <c r="B10" s="139">
        <v>50237</v>
      </c>
      <c r="C10" s="140">
        <v>143</v>
      </c>
      <c r="D10" s="140" t="s">
        <v>46</v>
      </c>
      <c r="E10" s="140">
        <v>2</v>
      </c>
      <c r="F10" s="140">
        <v>4941</v>
      </c>
      <c r="G10" s="140">
        <v>8882</v>
      </c>
      <c r="H10" s="140">
        <v>121</v>
      </c>
      <c r="I10" s="140">
        <v>1297</v>
      </c>
      <c r="J10" s="140">
        <v>4606</v>
      </c>
      <c r="K10" s="140">
        <v>7323</v>
      </c>
      <c r="L10" s="140">
        <v>787</v>
      </c>
      <c r="M10" s="140">
        <v>1314</v>
      </c>
      <c r="N10" s="140">
        <v>1214</v>
      </c>
      <c r="O10" s="140">
        <v>2830</v>
      </c>
      <c r="P10" s="140">
        <v>1582</v>
      </c>
      <c r="Q10" s="140">
        <v>1342</v>
      </c>
      <c r="R10" s="140">
        <v>5792</v>
      </c>
      <c r="S10" s="140">
        <v>173</v>
      </c>
      <c r="T10" s="140">
        <v>4275</v>
      </c>
      <c r="U10" s="140">
        <v>670</v>
      </c>
      <c r="V10" s="140">
        <v>2943</v>
      </c>
      <c r="W10" s="140">
        <v>42757</v>
      </c>
      <c r="X10" s="140">
        <v>60</v>
      </c>
      <c r="Y10" s="140" t="s">
        <v>46</v>
      </c>
      <c r="Z10" s="140">
        <v>2</v>
      </c>
      <c r="AA10" s="140">
        <v>3251</v>
      </c>
      <c r="AB10" s="140">
        <v>8327</v>
      </c>
      <c r="AC10" s="140">
        <v>121</v>
      </c>
      <c r="AD10" s="140">
        <v>1214</v>
      </c>
      <c r="AE10" s="140">
        <v>4291</v>
      </c>
      <c r="AF10" s="140">
        <v>6677</v>
      </c>
      <c r="AG10" s="140">
        <v>756</v>
      </c>
      <c r="AH10" s="140">
        <v>1079</v>
      </c>
      <c r="AI10" s="140">
        <v>948</v>
      </c>
      <c r="AJ10" s="140">
        <v>2317</v>
      </c>
      <c r="AK10" s="140">
        <v>1103</v>
      </c>
      <c r="AL10" s="140">
        <v>1221</v>
      </c>
      <c r="AM10" s="140">
        <v>5567</v>
      </c>
      <c r="AN10" s="140">
        <v>172</v>
      </c>
      <c r="AO10" s="140">
        <v>3658</v>
      </c>
      <c r="AP10" s="140">
        <v>670</v>
      </c>
      <c r="AQ10" s="99">
        <v>1323</v>
      </c>
    </row>
    <row r="11" spans="1:44" ht="14.25" customHeight="1">
      <c r="A11" s="9" t="s">
        <v>45</v>
      </c>
      <c r="B11" s="124">
        <v>880</v>
      </c>
      <c r="C11" s="125">
        <v>2</v>
      </c>
      <c r="D11" s="125" t="s">
        <v>46</v>
      </c>
      <c r="E11" s="126" t="s">
        <v>46</v>
      </c>
      <c r="F11" s="125">
        <v>36</v>
      </c>
      <c r="G11" s="125">
        <v>67</v>
      </c>
      <c r="H11" s="125">
        <v>2</v>
      </c>
      <c r="I11" s="125">
        <v>2</v>
      </c>
      <c r="J11" s="125">
        <v>39</v>
      </c>
      <c r="K11" s="125">
        <v>247</v>
      </c>
      <c r="L11" s="125" t="s">
        <v>46</v>
      </c>
      <c r="M11" s="125">
        <v>4</v>
      </c>
      <c r="N11" s="125">
        <v>7</v>
      </c>
      <c r="O11" s="125">
        <v>275</v>
      </c>
      <c r="P11" s="125">
        <v>36</v>
      </c>
      <c r="Q11" s="125">
        <v>28</v>
      </c>
      <c r="R11" s="125">
        <v>33</v>
      </c>
      <c r="S11" s="125">
        <v>1</v>
      </c>
      <c r="T11" s="125">
        <v>22</v>
      </c>
      <c r="U11" s="125">
        <v>1</v>
      </c>
      <c r="V11" s="125">
        <v>78</v>
      </c>
      <c r="W11" s="127">
        <v>851</v>
      </c>
      <c r="X11" s="128">
        <v>1</v>
      </c>
      <c r="Y11" s="129" t="s">
        <v>46</v>
      </c>
      <c r="Z11" s="128" t="s">
        <v>46</v>
      </c>
      <c r="AA11" s="128">
        <v>32</v>
      </c>
      <c r="AB11" s="128">
        <v>62</v>
      </c>
      <c r="AC11" s="128">
        <v>2</v>
      </c>
      <c r="AD11" s="128">
        <v>2</v>
      </c>
      <c r="AE11" s="128">
        <v>38</v>
      </c>
      <c r="AF11" s="128">
        <v>247</v>
      </c>
      <c r="AG11" s="128" t="s">
        <v>46</v>
      </c>
      <c r="AH11" s="128">
        <v>4</v>
      </c>
      <c r="AI11" s="128">
        <v>6</v>
      </c>
      <c r="AJ11" s="128">
        <v>275</v>
      </c>
      <c r="AK11" s="128">
        <v>35</v>
      </c>
      <c r="AL11" s="128">
        <v>28</v>
      </c>
      <c r="AM11" s="128">
        <v>32</v>
      </c>
      <c r="AN11" s="128">
        <v>1</v>
      </c>
      <c r="AO11" s="128">
        <v>17</v>
      </c>
      <c r="AP11" s="128">
        <v>1</v>
      </c>
      <c r="AQ11" s="8">
        <v>68</v>
      </c>
    </row>
    <row r="12" spans="1:44" ht="14.25" customHeight="1">
      <c r="A12" s="9" t="s">
        <v>47</v>
      </c>
      <c r="B12" s="124">
        <v>3529</v>
      </c>
      <c r="C12" s="125">
        <v>7</v>
      </c>
      <c r="D12" s="125" t="s">
        <v>46</v>
      </c>
      <c r="E12" s="126" t="s">
        <v>46</v>
      </c>
      <c r="F12" s="125">
        <v>258</v>
      </c>
      <c r="G12" s="125">
        <v>471</v>
      </c>
      <c r="H12" s="125">
        <v>7</v>
      </c>
      <c r="I12" s="125">
        <v>115</v>
      </c>
      <c r="J12" s="125">
        <v>163</v>
      </c>
      <c r="K12" s="125">
        <v>715</v>
      </c>
      <c r="L12" s="125">
        <v>49</v>
      </c>
      <c r="M12" s="125">
        <v>49</v>
      </c>
      <c r="N12" s="125">
        <v>80</v>
      </c>
      <c r="O12" s="125">
        <v>386</v>
      </c>
      <c r="P12" s="125">
        <v>212</v>
      </c>
      <c r="Q12" s="125">
        <v>172</v>
      </c>
      <c r="R12" s="125">
        <v>370</v>
      </c>
      <c r="S12" s="125">
        <v>8</v>
      </c>
      <c r="T12" s="125">
        <v>197</v>
      </c>
      <c r="U12" s="125">
        <v>44</v>
      </c>
      <c r="V12" s="125">
        <v>226</v>
      </c>
      <c r="W12" s="127">
        <v>3329</v>
      </c>
      <c r="X12" s="128">
        <v>6</v>
      </c>
      <c r="Y12" s="129" t="s">
        <v>46</v>
      </c>
      <c r="Z12" s="128" t="s">
        <v>46</v>
      </c>
      <c r="AA12" s="128">
        <v>225</v>
      </c>
      <c r="AB12" s="128">
        <v>458</v>
      </c>
      <c r="AC12" s="128">
        <v>7</v>
      </c>
      <c r="AD12" s="128">
        <v>109</v>
      </c>
      <c r="AE12" s="128">
        <v>157</v>
      </c>
      <c r="AF12" s="128">
        <v>703</v>
      </c>
      <c r="AG12" s="128">
        <v>47</v>
      </c>
      <c r="AH12" s="128">
        <v>47</v>
      </c>
      <c r="AI12" s="128">
        <v>74</v>
      </c>
      <c r="AJ12" s="128">
        <v>377</v>
      </c>
      <c r="AK12" s="128">
        <v>205</v>
      </c>
      <c r="AL12" s="128">
        <v>172</v>
      </c>
      <c r="AM12" s="128">
        <v>362</v>
      </c>
      <c r="AN12" s="128">
        <v>8</v>
      </c>
      <c r="AO12" s="128">
        <v>166</v>
      </c>
      <c r="AP12" s="128">
        <v>44</v>
      </c>
      <c r="AQ12" s="8">
        <v>162</v>
      </c>
    </row>
    <row r="13" spans="1:44" ht="14.25" customHeight="1">
      <c r="A13" s="9" t="s">
        <v>48</v>
      </c>
      <c r="B13" s="124">
        <v>3899</v>
      </c>
      <c r="C13" s="125">
        <v>4</v>
      </c>
      <c r="D13" s="125" t="s">
        <v>46</v>
      </c>
      <c r="E13" s="126" t="s">
        <v>46</v>
      </c>
      <c r="F13" s="125">
        <v>302</v>
      </c>
      <c r="G13" s="125">
        <v>762</v>
      </c>
      <c r="H13" s="125">
        <v>9</v>
      </c>
      <c r="I13" s="125">
        <v>205</v>
      </c>
      <c r="J13" s="125">
        <v>202</v>
      </c>
      <c r="K13" s="125">
        <v>597</v>
      </c>
      <c r="L13" s="125">
        <v>69</v>
      </c>
      <c r="M13" s="125">
        <v>86</v>
      </c>
      <c r="N13" s="125">
        <v>158</v>
      </c>
      <c r="O13" s="125">
        <v>171</v>
      </c>
      <c r="P13" s="125">
        <v>134</v>
      </c>
      <c r="Q13" s="125">
        <v>158</v>
      </c>
      <c r="R13" s="125">
        <v>472</v>
      </c>
      <c r="S13" s="125">
        <v>9</v>
      </c>
      <c r="T13" s="125">
        <v>304</v>
      </c>
      <c r="U13" s="125">
        <v>74</v>
      </c>
      <c r="V13" s="125">
        <v>183</v>
      </c>
      <c r="W13" s="127">
        <v>3663</v>
      </c>
      <c r="X13" s="128">
        <v>3</v>
      </c>
      <c r="Y13" s="129" t="s">
        <v>46</v>
      </c>
      <c r="Z13" s="128" t="s">
        <v>46</v>
      </c>
      <c r="AA13" s="128">
        <v>253</v>
      </c>
      <c r="AB13" s="128">
        <v>752</v>
      </c>
      <c r="AC13" s="128">
        <v>9</v>
      </c>
      <c r="AD13" s="128">
        <v>194</v>
      </c>
      <c r="AE13" s="128">
        <v>188</v>
      </c>
      <c r="AF13" s="128">
        <v>582</v>
      </c>
      <c r="AG13" s="128">
        <v>67</v>
      </c>
      <c r="AH13" s="128">
        <v>84</v>
      </c>
      <c r="AI13" s="128">
        <v>149</v>
      </c>
      <c r="AJ13" s="128">
        <v>164</v>
      </c>
      <c r="AK13" s="128">
        <v>118</v>
      </c>
      <c r="AL13" s="128">
        <v>153</v>
      </c>
      <c r="AM13" s="128">
        <v>466</v>
      </c>
      <c r="AN13" s="128">
        <v>9</v>
      </c>
      <c r="AO13" s="128">
        <v>276</v>
      </c>
      <c r="AP13" s="128">
        <v>74</v>
      </c>
      <c r="AQ13" s="8">
        <v>122</v>
      </c>
    </row>
    <row r="14" spans="1:44" ht="14.25" customHeight="1">
      <c r="A14" s="9" t="s">
        <v>49</v>
      </c>
      <c r="B14" s="124">
        <v>3460</v>
      </c>
      <c r="C14" s="125">
        <v>8</v>
      </c>
      <c r="D14" s="125" t="s">
        <v>46</v>
      </c>
      <c r="E14" s="126" t="s">
        <v>46</v>
      </c>
      <c r="F14" s="125">
        <v>294</v>
      </c>
      <c r="G14" s="125">
        <v>665</v>
      </c>
      <c r="H14" s="125">
        <v>11</v>
      </c>
      <c r="I14" s="125">
        <v>161</v>
      </c>
      <c r="J14" s="125">
        <v>230</v>
      </c>
      <c r="K14" s="125">
        <v>566</v>
      </c>
      <c r="L14" s="125">
        <v>52</v>
      </c>
      <c r="M14" s="125">
        <v>64</v>
      </c>
      <c r="N14" s="125">
        <v>124</v>
      </c>
      <c r="O14" s="125">
        <v>131</v>
      </c>
      <c r="P14" s="125">
        <v>121</v>
      </c>
      <c r="Q14" s="125">
        <v>145</v>
      </c>
      <c r="R14" s="125">
        <v>440</v>
      </c>
      <c r="S14" s="125">
        <v>11</v>
      </c>
      <c r="T14" s="125">
        <v>242</v>
      </c>
      <c r="U14" s="125">
        <v>69</v>
      </c>
      <c r="V14" s="125">
        <v>126</v>
      </c>
      <c r="W14" s="127">
        <v>3193</v>
      </c>
      <c r="X14" s="128">
        <v>6</v>
      </c>
      <c r="Y14" s="128" t="s">
        <v>46</v>
      </c>
      <c r="Z14" s="129" t="s">
        <v>46</v>
      </c>
      <c r="AA14" s="128">
        <v>230</v>
      </c>
      <c r="AB14" s="128">
        <v>643</v>
      </c>
      <c r="AC14" s="128">
        <v>11</v>
      </c>
      <c r="AD14" s="128">
        <v>154</v>
      </c>
      <c r="AE14" s="128">
        <v>222</v>
      </c>
      <c r="AF14" s="128">
        <v>543</v>
      </c>
      <c r="AG14" s="128">
        <v>51</v>
      </c>
      <c r="AH14" s="128">
        <v>61</v>
      </c>
      <c r="AI14" s="128">
        <v>111</v>
      </c>
      <c r="AJ14" s="128">
        <v>125</v>
      </c>
      <c r="AK14" s="128">
        <v>100</v>
      </c>
      <c r="AL14" s="128">
        <v>137</v>
      </c>
      <c r="AM14" s="128">
        <v>424</v>
      </c>
      <c r="AN14" s="128">
        <v>10</v>
      </c>
      <c r="AO14" s="128">
        <v>222</v>
      </c>
      <c r="AP14" s="128">
        <v>69</v>
      </c>
      <c r="AQ14" s="128">
        <v>74</v>
      </c>
    </row>
    <row r="15" spans="1:44" ht="14.25" customHeight="1">
      <c r="A15" s="149" t="s">
        <v>50</v>
      </c>
      <c r="B15" s="150">
        <v>3583</v>
      </c>
      <c r="C15" s="151">
        <v>5</v>
      </c>
      <c r="D15" s="151" t="s">
        <v>46</v>
      </c>
      <c r="E15" s="151" t="s">
        <v>46</v>
      </c>
      <c r="F15" s="151">
        <v>362</v>
      </c>
      <c r="G15" s="151">
        <v>694</v>
      </c>
      <c r="H15" s="151">
        <v>8</v>
      </c>
      <c r="I15" s="151">
        <v>136</v>
      </c>
      <c r="J15" s="151">
        <v>295</v>
      </c>
      <c r="K15" s="151">
        <v>517</v>
      </c>
      <c r="L15" s="151">
        <v>50</v>
      </c>
      <c r="M15" s="151">
        <v>73</v>
      </c>
      <c r="N15" s="151">
        <v>109</v>
      </c>
      <c r="O15" s="151">
        <v>147</v>
      </c>
      <c r="P15" s="151">
        <v>126</v>
      </c>
      <c r="Q15" s="151">
        <v>114</v>
      </c>
      <c r="R15" s="151">
        <v>469</v>
      </c>
      <c r="S15" s="151">
        <v>22</v>
      </c>
      <c r="T15" s="151">
        <v>238</v>
      </c>
      <c r="U15" s="151">
        <v>52</v>
      </c>
      <c r="V15" s="151">
        <v>166</v>
      </c>
      <c r="W15" s="152">
        <v>3215</v>
      </c>
      <c r="X15" s="153">
        <v>4</v>
      </c>
      <c r="Y15" s="153" t="s">
        <v>46</v>
      </c>
      <c r="Z15" s="152" t="s">
        <v>46</v>
      </c>
      <c r="AA15" s="153">
        <v>261</v>
      </c>
      <c r="AB15" s="153">
        <v>675</v>
      </c>
      <c r="AC15" s="153">
        <v>8</v>
      </c>
      <c r="AD15" s="153">
        <v>131</v>
      </c>
      <c r="AE15" s="153">
        <v>283</v>
      </c>
      <c r="AF15" s="153">
        <v>476</v>
      </c>
      <c r="AG15" s="153">
        <v>49</v>
      </c>
      <c r="AH15" s="153">
        <v>69</v>
      </c>
      <c r="AI15" s="153">
        <v>90</v>
      </c>
      <c r="AJ15" s="153">
        <v>128</v>
      </c>
      <c r="AK15" s="153">
        <v>96</v>
      </c>
      <c r="AL15" s="153">
        <v>111</v>
      </c>
      <c r="AM15" s="153">
        <v>459</v>
      </c>
      <c r="AN15" s="153">
        <v>22</v>
      </c>
      <c r="AO15" s="153">
        <v>205</v>
      </c>
      <c r="AP15" s="153">
        <v>52</v>
      </c>
      <c r="AQ15" s="153">
        <v>96</v>
      </c>
    </row>
    <row r="16" spans="1:44" ht="14.25" customHeight="1">
      <c r="A16" s="9" t="s">
        <v>51</v>
      </c>
      <c r="B16" s="124">
        <v>4700</v>
      </c>
      <c r="C16" s="125">
        <v>8</v>
      </c>
      <c r="D16" s="125" t="s">
        <v>46</v>
      </c>
      <c r="E16" s="126" t="s">
        <v>46</v>
      </c>
      <c r="F16" s="125">
        <v>526</v>
      </c>
      <c r="G16" s="125">
        <v>939</v>
      </c>
      <c r="H16" s="125">
        <v>15</v>
      </c>
      <c r="I16" s="125">
        <v>181</v>
      </c>
      <c r="J16" s="125">
        <v>454</v>
      </c>
      <c r="K16" s="125">
        <v>637</v>
      </c>
      <c r="L16" s="125">
        <v>63</v>
      </c>
      <c r="M16" s="125">
        <v>71</v>
      </c>
      <c r="N16" s="125">
        <v>111</v>
      </c>
      <c r="O16" s="125">
        <v>226</v>
      </c>
      <c r="P16" s="125">
        <v>136</v>
      </c>
      <c r="Q16" s="125">
        <v>118</v>
      </c>
      <c r="R16" s="125">
        <v>598</v>
      </c>
      <c r="S16" s="125">
        <v>24</v>
      </c>
      <c r="T16" s="125">
        <v>322</v>
      </c>
      <c r="U16" s="125">
        <v>60</v>
      </c>
      <c r="V16" s="125">
        <v>211</v>
      </c>
      <c r="W16" s="127">
        <v>4164</v>
      </c>
      <c r="X16" s="128">
        <v>6</v>
      </c>
      <c r="Y16" s="128" t="s">
        <v>46</v>
      </c>
      <c r="Z16" s="129" t="s">
        <v>46</v>
      </c>
      <c r="AA16" s="128">
        <v>332</v>
      </c>
      <c r="AB16" s="128">
        <v>902</v>
      </c>
      <c r="AC16" s="128">
        <v>15</v>
      </c>
      <c r="AD16" s="128">
        <v>166</v>
      </c>
      <c r="AE16" s="128">
        <v>439</v>
      </c>
      <c r="AF16" s="128">
        <v>602</v>
      </c>
      <c r="AG16" s="128">
        <v>63</v>
      </c>
      <c r="AH16" s="128">
        <v>64</v>
      </c>
      <c r="AI16" s="128">
        <v>90</v>
      </c>
      <c r="AJ16" s="128">
        <v>197</v>
      </c>
      <c r="AK16" s="128">
        <v>96</v>
      </c>
      <c r="AL16" s="128">
        <v>107</v>
      </c>
      <c r="AM16" s="128">
        <v>580</v>
      </c>
      <c r="AN16" s="128">
        <v>24</v>
      </c>
      <c r="AO16" s="128">
        <v>294</v>
      </c>
      <c r="AP16" s="128">
        <v>60</v>
      </c>
      <c r="AQ16" s="128">
        <v>127</v>
      </c>
    </row>
    <row r="17" spans="1:43" ht="14.25" customHeight="1">
      <c r="A17" s="9" t="s">
        <v>52</v>
      </c>
      <c r="B17" s="124">
        <v>6946</v>
      </c>
      <c r="C17" s="125">
        <v>18</v>
      </c>
      <c r="D17" s="125" t="s">
        <v>46</v>
      </c>
      <c r="E17" s="126">
        <v>2</v>
      </c>
      <c r="F17" s="125">
        <v>794</v>
      </c>
      <c r="G17" s="125">
        <v>1458</v>
      </c>
      <c r="H17" s="125">
        <v>21</v>
      </c>
      <c r="I17" s="125">
        <v>176</v>
      </c>
      <c r="J17" s="125">
        <v>759</v>
      </c>
      <c r="K17" s="125">
        <v>1023</v>
      </c>
      <c r="L17" s="125">
        <v>140</v>
      </c>
      <c r="M17" s="125">
        <v>112</v>
      </c>
      <c r="N17" s="125">
        <v>156</v>
      </c>
      <c r="O17" s="125">
        <v>280</v>
      </c>
      <c r="P17" s="125">
        <v>153</v>
      </c>
      <c r="Q17" s="125">
        <v>130</v>
      </c>
      <c r="R17" s="125">
        <v>796</v>
      </c>
      <c r="S17" s="125">
        <v>30</v>
      </c>
      <c r="T17" s="125">
        <v>521</v>
      </c>
      <c r="U17" s="125">
        <v>94</v>
      </c>
      <c r="V17" s="125">
        <v>283</v>
      </c>
      <c r="W17" s="127">
        <v>6085</v>
      </c>
      <c r="X17" s="128">
        <v>11</v>
      </c>
      <c r="Y17" s="128" t="s">
        <v>46</v>
      </c>
      <c r="Z17" s="129">
        <v>2</v>
      </c>
      <c r="AA17" s="128">
        <v>507</v>
      </c>
      <c r="AB17" s="128">
        <v>1400</v>
      </c>
      <c r="AC17" s="128">
        <v>21</v>
      </c>
      <c r="AD17" s="128">
        <v>164</v>
      </c>
      <c r="AE17" s="128">
        <v>727</v>
      </c>
      <c r="AF17" s="128">
        <v>941</v>
      </c>
      <c r="AG17" s="128">
        <v>136</v>
      </c>
      <c r="AH17" s="128">
        <v>101</v>
      </c>
      <c r="AI17" s="128">
        <v>125</v>
      </c>
      <c r="AJ17" s="128">
        <v>227</v>
      </c>
      <c r="AK17" s="128">
        <v>98</v>
      </c>
      <c r="AL17" s="128">
        <v>116</v>
      </c>
      <c r="AM17" s="128">
        <v>775</v>
      </c>
      <c r="AN17" s="128">
        <v>30</v>
      </c>
      <c r="AO17" s="128">
        <v>460</v>
      </c>
      <c r="AP17" s="128">
        <v>94</v>
      </c>
      <c r="AQ17" s="128">
        <v>150</v>
      </c>
    </row>
    <row r="18" spans="1:43" ht="14.25" customHeight="1">
      <c r="A18" s="9" t="s">
        <v>53</v>
      </c>
      <c r="B18" s="124">
        <v>6419</v>
      </c>
      <c r="C18" s="125">
        <v>17</v>
      </c>
      <c r="D18" s="125" t="s">
        <v>46</v>
      </c>
      <c r="E18" s="126" t="s">
        <v>46</v>
      </c>
      <c r="F18" s="125">
        <v>650</v>
      </c>
      <c r="G18" s="125">
        <v>1307</v>
      </c>
      <c r="H18" s="125">
        <v>21</v>
      </c>
      <c r="I18" s="125">
        <v>156</v>
      </c>
      <c r="J18" s="125">
        <v>752</v>
      </c>
      <c r="K18" s="125">
        <v>912</v>
      </c>
      <c r="L18" s="125">
        <v>119</v>
      </c>
      <c r="M18" s="125">
        <v>141</v>
      </c>
      <c r="N18" s="125">
        <v>143</v>
      </c>
      <c r="O18" s="125">
        <v>303</v>
      </c>
      <c r="P18" s="125">
        <v>142</v>
      </c>
      <c r="Q18" s="125">
        <v>139</v>
      </c>
      <c r="R18" s="125">
        <v>769</v>
      </c>
      <c r="S18" s="125">
        <v>29</v>
      </c>
      <c r="T18" s="125">
        <v>462</v>
      </c>
      <c r="U18" s="125">
        <v>101</v>
      </c>
      <c r="V18" s="125">
        <v>256</v>
      </c>
      <c r="W18" s="127">
        <v>5598</v>
      </c>
      <c r="X18" s="128">
        <v>8</v>
      </c>
      <c r="Y18" s="128" t="s">
        <v>46</v>
      </c>
      <c r="Z18" s="129" t="s">
        <v>46</v>
      </c>
      <c r="AA18" s="128">
        <v>403</v>
      </c>
      <c r="AB18" s="128">
        <v>1230</v>
      </c>
      <c r="AC18" s="128">
        <v>21</v>
      </c>
      <c r="AD18" s="128">
        <v>146</v>
      </c>
      <c r="AE18" s="128">
        <v>727</v>
      </c>
      <c r="AF18" s="128">
        <v>853</v>
      </c>
      <c r="AG18" s="128">
        <v>116</v>
      </c>
      <c r="AH18" s="128">
        <v>122</v>
      </c>
      <c r="AI18" s="128">
        <v>110</v>
      </c>
      <c r="AJ18" s="128">
        <v>245</v>
      </c>
      <c r="AK18" s="128">
        <v>93</v>
      </c>
      <c r="AL18" s="128">
        <v>120</v>
      </c>
      <c r="AM18" s="128">
        <v>737</v>
      </c>
      <c r="AN18" s="128">
        <v>29</v>
      </c>
      <c r="AO18" s="128">
        <v>421</v>
      </c>
      <c r="AP18" s="128">
        <v>101</v>
      </c>
      <c r="AQ18" s="128">
        <v>116</v>
      </c>
    </row>
    <row r="19" spans="1:43" ht="14.25" customHeight="1">
      <c r="A19" s="9" t="s">
        <v>54</v>
      </c>
      <c r="B19" s="124">
        <v>5209</v>
      </c>
      <c r="C19" s="125">
        <v>10</v>
      </c>
      <c r="D19" s="125" t="s">
        <v>46</v>
      </c>
      <c r="E19" s="126" t="s">
        <v>46</v>
      </c>
      <c r="F19" s="125">
        <v>492</v>
      </c>
      <c r="G19" s="125">
        <v>938</v>
      </c>
      <c r="H19" s="125">
        <v>13</v>
      </c>
      <c r="I19" s="125">
        <v>100</v>
      </c>
      <c r="J19" s="125">
        <v>646</v>
      </c>
      <c r="K19" s="125">
        <v>732</v>
      </c>
      <c r="L19" s="125">
        <v>110</v>
      </c>
      <c r="M19" s="125">
        <v>138</v>
      </c>
      <c r="N19" s="125">
        <v>121</v>
      </c>
      <c r="O19" s="125">
        <v>240</v>
      </c>
      <c r="P19" s="125">
        <v>130</v>
      </c>
      <c r="Q19" s="125">
        <v>131</v>
      </c>
      <c r="R19" s="125">
        <v>642</v>
      </c>
      <c r="S19" s="125">
        <v>22</v>
      </c>
      <c r="T19" s="125">
        <v>442</v>
      </c>
      <c r="U19" s="125">
        <v>98</v>
      </c>
      <c r="V19" s="125">
        <v>204</v>
      </c>
      <c r="W19" s="127">
        <v>4466</v>
      </c>
      <c r="X19" s="128">
        <v>3</v>
      </c>
      <c r="Y19" s="128" t="s">
        <v>46</v>
      </c>
      <c r="Z19" s="129" t="s">
        <v>46</v>
      </c>
      <c r="AA19" s="128">
        <v>313</v>
      </c>
      <c r="AB19" s="128">
        <v>889</v>
      </c>
      <c r="AC19" s="128">
        <v>13</v>
      </c>
      <c r="AD19" s="128">
        <v>90</v>
      </c>
      <c r="AE19" s="128">
        <v>601</v>
      </c>
      <c r="AF19" s="128">
        <v>676</v>
      </c>
      <c r="AG19" s="128">
        <v>105</v>
      </c>
      <c r="AH19" s="128">
        <v>115</v>
      </c>
      <c r="AI19" s="128">
        <v>80</v>
      </c>
      <c r="AJ19" s="128">
        <v>179</v>
      </c>
      <c r="AK19" s="128">
        <v>88</v>
      </c>
      <c r="AL19" s="128">
        <v>113</v>
      </c>
      <c r="AM19" s="128">
        <v>606</v>
      </c>
      <c r="AN19" s="128">
        <v>22</v>
      </c>
      <c r="AO19" s="128">
        <v>391</v>
      </c>
      <c r="AP19" s="128">
        <v>98</v>
      </c>
      <c r="AQ19" s="128">
        <v>84</v>
      </c>
    </row>
    <row r="20" spans="1:43" ht="14.25" customHeight="1">
      <c r="A20" s="154" t="s">
        <v>55</v>
      </c>
      <c r="B20" s="150">
        <v>3601</v>
      </c>
      <c r="C20" s="151">
        <v>10</v>
      </c>
      <c r="D20" s="151" t="s">
        <v>46</v>
      </c>
      <c r="E20" s="151" t="s">
        <v>46</v>
      </c>
      <c r="F20" s="151">
        <v>391</v>
      </c>
      <c r="G20" s="151">
        <v>540</v>
      </c>
      <c r="H20" s="151">
        <v>10</v>
      </c>
      <c r="I20" s="151">
        <v>49</v>
      </c>
      <c r="J20" s="151">
        <v>367</v>
      </c>
      <c r="K20" s="151">
        <v>513</v>
      </c>
      <c r="L20" s="151">
        <v>77</v>
      </c>
      <c r="M20" s="151">
        <v>149</v>
      </c>
      <c r="N20" s="151">
        <v>78</v>
      </c>
      <c r="O20" s="151">
        <v>183</v>
      </c>
      <c r="P20" s="151">
        <v>72</v>
      </c>
      <c r="Q20" s="151">
        <v>87</v>
      </c>
      <c r="R20" s="151">
        <v>426</v>
      </c>
      <c r="S20" s="151">
        <v>13</v>
      </c>
      <c r="T20" s="151">
        <v>372</v>
      </c>
      <c r="U20" s="151">
        <v>51</v>
      </c>
      <c r="V20" s="151">
        <v>213</v>
      </c>
      <c r="W20" s="152">
        <v>2977</v>
      </c>
      <c r="X20" s="153">
        <v>4</v>
      </c>
      <c r="Y20" s="153" t="s">
        <v>46</v>
      </c>
      <c r="Z20" s="152" t="s">
        <v>46</v>
      </c>
      <c r="AA20" s="153">
        <v>232</v>
      </c>
      <c r="AB20" s="153">
        <v>504</v>
      </c>
      <c r="AC20" s="153">
        <v>10</v>
      </c>
      <c r="AD20" s="153">
        <v>45</v>
      </c>
      <c r="AE20" s="153">
        <v>338</v>
      </c>
      <c r="AF20" s="153">
        <v>466</v>
      </c>
      <c r="AG20" s="153">
        <v>76</v>
      </c>
      <c r="AH20" s="153">
        <v>110</v>
      </c>
      <c r="AI20" s="153">
        <v>48</v>
      </c>
      <c r="AJ20" s="153">
        <v>130</v>
      </c>
      <c r="AK20" s="153">
        <v>51</v>
      </c>
      <c r="AL20" s="153">
        <v>80</v>
      </c>
      <c r="AM20" s="153">
        <v>395</v>
      </c>
      <c r="AN20" s="153">
        <v>13</v>
      </c>
      <c r="AO20" s="153">
        <v>343</v>
      </c>
      <c r="AP20" s="153">
        <v>51</v>
      </c>
      <c r="AQ20" s="153">
        <v>81</v>
      </c>
    </row>
    <row r="21" spans="1:43" ht="14.25" customHeight="1">
      <c r="A21" s="9" t="s">
        <v>56</v>
      </c>
      <c r="B21" s="124">
        <v>3161</v>
      </c>
      <c r="C21" s="125">
        <v>13</v>
      </c>
      <c r="D21" s="125" t="s">
        <v>46</v>
      </c>
      <c r="E21" s="126" t="s">
        <v>46</v>
      </c>
      <c r="F21" s="125">
        <v>412</v>
      </c>
      <c r="G21" s="125">
        <v>435</v>
      </c>
      <c r="H21" s="125">
        <v>1</v>
      </c>
      <c r="I21" s="125">
        <v>8</v>
      </c>
      <c r="J21" s="125">
        <v>305</v>
      </c>
      <c r="K21" s="125">
        <v>351</v>
      </c>
      <c r="L21" s="125">
        <v>24</v>
      </c>
      <c r="M21" s="125">
        <v>156</v>
      </c>
      <c r="N21" s="125">
        <v>66</v>
      </c>
      <c r="O21" s="125">
        <v>176</v>
      </c>
      <c r="P21" s="125">
        <v>116</v>
      </c>
      <c r="Q21" s="125">
        <v>56</v>
      </c>
      <c r="R21" s="125">
        <v>369</v>
      </c>
      <c r="S21" s="125">
        <v>1</v>
      </c>
      <c r="T21" s="125">
        <v>437</v>
      </c>
      <c r="U21" s="125">
        <v>16</v>
      </c>
      <c r="V21" s="125">
        <v>219</v>
      </c>
      <c r="W21" s="127">
        <v>2386</v>
      </c>
      <c r="X21" s="128">
        <v>3</v>
      </c>
      <c r="Y21" s="128" t="s">
        <v>46</v>
      </c>
      <c r="Z21" s="129" t="s">
        <v>46</v>
      </c>
      <c r="AA21" s="128">
        <v>225</v>
      </c>
      <c r="AB21" s="128">
        <v>372</v>
      </c>
      <c r="AC21" s="128">
        <v>1</v>
      </c>
      <c r="AD21" s="128">
        <v>6</v>
      </c>
      <c r="AE21" s="128">
        <v>268</v>
      </c>
      <c r="AF21" s="128">
        <v>290</v>
      </c>
      <c r="AG21" s="128">
        <v>22</v>
      </c>
      <c r="AH21" s="128">
        <v>127</v>
      </c>
      <c r="AI21" s="128">
        <v>34</v>
      </c>
      <c r="AJ21" s="128">
        <v>122</v>
      </c>
      <c r="AK21" s="128">
        <v>59</v>
      </c>
      <c r="AL21" s="128">
        <v>42</v>
      </c>
      <c r="AM21" s="128">
        <v>352</v>
      </c>
      <c r="AN21" s="128">
        <v>1</v>
      </c>
      <c r="AO21" s="128">
        <v>371</v>
      </c>
      <c r="AP21" s="128">
        <v>16</v>
      </c>
      <c r="AQ21" s="128">
        <v>75</v>
      </c>
    </row>
    <row r="22" spans="1:43" ht="14.25" customHeight="1">
      <c r="A22" s="9" t="s">
        <v>57</v>
      </c>
      <c r="B22" s="124">
        <v>2806</v>
      </c>
      <c r="C22" s="125">
        <v>18</v>
      </c>
      <c r="D22" s="125" t="s">
        <v>46</v>
      </c>
      <c r="E22" s="126" t="s">
        <v>46</v>
      </c>
      <c r="F22" s="125">
        <v>303</v>
      </c>
      <c r="G22" s="125">
        <v>334</v>
      </c>
      <c r="H22" s="125">
        <v>2</v>
      </c>
      <c r="I22" s="125">
        <v>3</v>
      </c>
      <c r="J22" s="125">
        <v>300</v>
      </c>
      <c r="K22" s="125">
        <v>273</v>
      </c>
      <c r="L22" s="125">
        <v>15</v>
      </c>
      <c r="M22" s="125">
        <v>124</v>
      </c>
      <c r="N22" s="125">
        <v>38</v>
      </c>
      <c r="O22" s="125">
        <v>210</v>
      </c>
      <c r="P22" s="125">
        <v>102</v>
      </c>
      <c r="Q22" s="125">
        <v>32</v>
      </c>
      <c r="R22" s="125">
        <v>283</v>
      </c>
      <c r="S22" s="125">
        <v>3</v>
      </c>
      <c r="T22" s="125">
        <v>440</v>
      </c>
      <c r="U22" s="125">
        <v>9</v>
      </c>
      <c r="V22" s="125">
        <v>317</v>
      </c>
      <c r="W22" s="127">
        <v>1849</v>
      </c>
      <c r="X22" s="128">
        <v>2</v>
      </c>
      <c r="Y22" s="128" t="s">
        <v>46</v>
      </c>
      <c r="Z22" s="129" t="s">
        <v>46</v>
      </c>
      <c r="AA22" s="128">
        <v>162</v>
      </c>
      <c r="AB22" s="128">
        <v>263</v>
      </c>
      <c r="AC22" s="128">
        <v>2</v>
      </c>
      <c r="AD22" s="128">
        <v>3</v>
      </c>
      <c r="AE22" s="128">
        <v>234</v>
      </c>
      <c r="AF22" s="128">
        <v>185</v>
      </c>
      <c r="AG22" s="128">
        <v>12</v>
      </c>
      <c r="AH22" s="128">
        <v>86</v>
      </c>
      <c r="AI22" s="128">
        <v>20</v>
      </c>
      <c r="AJ22" s="128">
        <v>114</v>
      </c>
      <c r="AK22" s="128">
        <v>40</v>
      </c>
      <c r="AL22" s="128">
        <v>26</v>
      </c>
      <c r="AM22" s="128">
        <v>266</v>
      </c>
      <c r="AN22" s="128">
        <v>3</v>
      </c>
      <c r="AO22" s="128">
        <v>330</v>
      </c>
      <c r="AP22" s="128">
        <v>9</v>
      </c>
      <c r="AQ22" s="128">
        <v>92</v>
      </c>
    </row>
    <row r="23" spans="1:43" ht="14.25" customHeight="1">
      <c r="A23" s="9" t="s">
        <v>58</v>
      </c>
      <c r="B23" s="124">
        <v>1342</v>
      </c>
      <c r="C23" s="125">
        <v>12</v>
      </c>
      <c r="D23" s="125" t="s">
        <v>46</v>
      </c>
      <c r="E23" s="126" t="s">
        <v>46</v>
      </c>
      <c r="F23" s="125">
        <v>90</v>
      </c>
      <c r="G23" s="125">
        <v>202</v>
      </c>
      <c r="H23" s="125">
        <v>1</v>
      </c>
      <c r="I23" s="125">
        <v>2</v>
      </c>
      <c r="J23" s="125">
        <v>77</v>
      </c>
      <c r="K23" s="125">
        <v>144</v>
      </c>
      <c r="L23" s="125">
        <v>14</v>
      </c>
      <c r="M23" s="125">
        <v>65</v>
      </c>
      <c r="N23" s="125">
        <v>16</v>
      </c>
      <c r="O23" s="125">
        <v>79</v>
      </c>
      <c r="P23" s="125">
        <v>61</v>
      </c>
      <c r="Q23" s="125">
        <v>22</v>
      </c>
      <c r="R23" s="125">
        <v>99</v>
      </c>
      <c r="S23" s="125" t="s">
        <v>46</v>
      </c>
      <c r="T23" s="125">
        <v>220</v>
      </c>
      <c r="U23" s="125" t="s">
        <v>46</v>
      </c>
      <c r="V23" s="125">
        <v>238</v>
      </c>
      <c r="W23" s="127">
        <v>712</v>
      </c>
      <c r="X23" s="128">
        <v>3</v>
      </c>
      <c r="Y23" s="128" t="s">
        <v>46</v>
      </c>
      <c r="Z23" s="129" t="s">
        <v>46</v>
      </c>
      <c r="AA23" s="128">
        <v>52</v>
      </c>
      <c r="AB23" s="128">
        <v>132</v>
      </c>
      <c r="AC23" s="128">
        <v>1</v>
      </c>
      <c r="AD23" s="128">
        <v>2</v>
      </c>
      <c r="AE23" s="128">
        <v>59</v>
      </c>
      <c r="AF23" s="128">
        <v>74</v>
      </c>
      <c r="AG23" s="128">
        <v>10</v>
      </c>
      <c r="AH23" s="128">
        <v>43</v>
      </c>
      <c r="AI23" s="128">
        <v>10</v>
      </c>
      <c r="AJ23" s="128">
        <v>27</v>
      </c>
      <c r="AK23" s="128">
        <v>16</v>
      </c>
      <c r="AL23" s="128">
        <v>12</v>
      </c>
      <c r="AM23" s="128">
        <v>93</v>
      </c>
      <c r="AN23" s="128" t="s">
        <v>46</v>
      </c>
      <c r="AO23" s="128">
        <v>134</v>
      </c>
      <c r="AP23" s="128" t="s">
        <v>46</v>
      </c>
      <c r="AQ23" s="128">
        <v>44</v>
      </c>
    </row>
    <row r="24" spans="1:43" ht="14.25" customHeight="1">
      <c r="A24" s="9" t="s">
        <v>59</v>
      </c>
      <c r="B24" s="124">
        <v>510</v>
      </c>
      <c r="C24" s="125">
        <v>4</v>
      </c>
      <c r="D24" s="125" t="s">
        <v>46</v>
      </c>
      <c r="E24" s="126" t="s">
        <v>46</v>
      </c>
      <c r="F24" s="125">
        <v>20</v>
      </c>
      <c r="G24" s="125">
        <v>61</v>
      </c>
      <c r="H24" s="125" t="s">
        <v>46</v>
      </c>
      <c r="I24" s="125">
        <v>2</v>
      </c>
      <c r="J24" s="125">
        <v>10</v>
      </c>
      <c r="K24" s="125">
        <v>79</v>
      </c>
      <c r="L24" s="125">
        <v>4</v>
      </c>
      <c r="M24" s="125">
        <v>49</v>
      </c>
      <c r="N24" s="125">
        <v>3</v>
      </c>
      <c r="O24" s="125">
        <v>22</v>
      </c>
      <c r="P24" s="125">
        <v>35</v>
      </c>
      <c r="Q24" s="125">
        <v>4</v>
      </c>
      <c r="R24" s="125">
        <v>21</v>
      </c>
      <c r="S24" s="125" t="s">
        <v>46</v>
      </c>
      <c r="T24" s="125">
        <v>50</v>
      </c>
      <c r="U24" s="125">
        <v>1</v>
      </c>
      <c r="V24" s="125">
        <v>145</v>
      </c>
      <c r="W24" s="127">
        <v>212</v>
      </c>
      <c r="X24" s="128" t="s">
        <v>46</v>
      </c>
      <c r="Y24" s="128" t="s">
        <v>46</v>
      </c>
      <c r="Z24" s="129" t="s">
        <v>46</v>
      </c>
      <c r="AA24" s="128">
        <v>16</v>
      </c>
      <c r="AB24" s="128">
        <v>39</v>
      </c>
      <c r="AC24" s="128" t="s">
        <v>46</v>
      </c>
      <c r="AD24" s="128">
        <v>1</v>
      </c>
      <c r="AE24" s="128">
        <v>5</v>
      </c>
      <c r="AF24" s="128">
        <v>33</v>
      </c>
      <c r="AG24" s="128">
        <v>1</v>
      </c>
      <c r="AH24" s="128">
        <v>35</v>
      </c>
      <c r="AI24" s="128">
        <v>1</v>
      </c>
      <c r="AJ24" s="128">
        <v>7</v>
      </c>
      <c r="AK24" s="128">
        <v>8</v>
      </c>
      <c r="AL24" s="128">
        <v>1</v>
      </c>
      <c r="AM24" s="128">
        <v>17</v>
      </c>
      <c r="AN24" s="128" t="s">
        <v>46</v>
      </c>
      <c r="AO24" s="128">
        <v>23</v>
      </c>
      <c r="AP24" s="128">
        <v>1</v>
      </c>
      <c r="AQ24" s="128">
        <v>24</v>
      </c>
    </row>
    <row r="25" spans="1:43" ht="14.25" customHeight="1">
      <c r="A25" s="141" t="s">
        <v>60</v>
      </c>
      <c r="B25" s="142">
        <v>192</v>
      </c>
      <c r="C25" s="143">
        <v>7</v>
      </c>
      <c r="D25" s="143" t="s">
        <v>46</v>
      </c>
      <c r="E25" s="143" t="s">
        <v>46</v>
      </c>
      <c r="F25" s="143">
        <v>11</v>
      </c>
      <c r="G25" s="143">
        <v>9</v>
      </c>
      <c r="H25" s="143" t="s">
        <v>46</v>
      </c>
      <c r="I25" s="143">
        <v>1</v>
      </c>
      <c r="J25" s="143">
        <v>7</v>
      </c>
      <c r="K25" s="143">
        <v>17</v>
      </c>
      <c r="L25" s="143">
        <v>1</v>
      </c>
      <c r="M25" s="143">
        <v>33</v>
      </c>
      <c r="N25" s="143">
        <v>4</v>
      </c>
      <c r="O25" s="143">
        <v>1</v>
      </c>
      <c r="P25" s="143">
        <v>6</v>
      </c>
      <c r="Q25" s="143">
        <v>6</v>
      </c>
      <c r="R25" s="143">
        <v>5</v>
      </c>
      <c r="S25" s="143" t="s">
        <v>46</v>
      </c>
      <c r="T25" s="143">
        <v>6</v>
      </c>
      <c r="U25" s="143" t="s">
        <v>46</v>
      </c>
      <c r="V25" s="143">
        <v>78</v>
      </c>
      <c r="W25" s="144">
        <v>57</v>
      </c>
      <c r="X25" s="145" t="s">
        <v>46</v>
      </c>
      <c r="Y25" s="145" t="s">
        <v>46</v>
      </c>
      <c r="Z25" s="144" t="s">
        <v>46</v>
      </c>
      <c r="AA25" s="145">
        <v>8</v>
      </c>
      <c r="AB25" s="145">
        <v>6</v>
      </c>
      <c r="AC25" s="145" t="s">
        <v>46</v>
      </c>
      <c r="AD25" s="145">
        <v>1</v>
      </c>
      <c r="AE25" s="145">
        <v>5</v>
      </c>
      <c r="AF25" s="145">
        <v>6</v>
      </c>
      <c r="AG25" s="145">
        <v>1</v>
      </c>
      <c r="AH25" s="145">
        <v>11</v>
      </c>
      <c r="AI25" s="145" t="s">
        <v>46</v>
      </c>
      <c r="AJ25" s="145" t="s">
        <v>46</v>
      </c>
      <c r="AK25" s="145" t="s">
        <v>46</v>
      </c>
      <c r="AL25" s="145">
        <v>3</v>
      </c>
      <c r="AM25" s="145">
        <v>3</v>
      </c>
      <c r="AN25" s="145" t="s">
        <v>46</v>
      </c>
      <c r="AO25" s="145">
        <v>5</v>
      </c>
      <c r="AP25" s="145" t="s">
        <v>46</v>
      </c>
      <c r="AQ25" s="145">
        <v>8</v>
      </c>
    </row>
    <row r="26" spans="1:43" s="99" customFormat="1" ht="14.25" customHeight="1">
      <c r="A26" s="146" t="s">
        <v>61</v>
      </c>
      <c r="B26" s="147">
        <v>27649</v>
      </c>
      <c r="C26" s="148">
        <v>100</v>
      </c>
      <c r="D26" s="148" t="s">
        <v>46</v>
      </c>
      <c r="E26" s="148">
        <v>1</v>
      </c>
      <c r="F26" s="148">
        <v>4237</v>
      </c>
      <c r="G26" s="148">
        <v>5862</v>
      </c>
      <c r="H26" s="148">
        <v>104</v>
      </c>
      <c r="I26" s="148">
        <v>913</v>
      </c>
      <c r="J26" s="148">
        <v>3461</v>
      </c>
      <c r="K26" s="148">
        <v>3339</v>
      </c>
      <c r="L26" s="148">
        <v>210</v>
      </c>
      <c r="M26" s="148">
        <v>782</v>
      </c>
      <c r="N26" s="148">
        <v>732</v>
      </c>
      <c r="O26" s="148">
        <v>1005</v>
      </c>
      <c r="P26" s="148">
        <v>614</v>
      </c>
      <c r="Q26" s="148">
        <v>533</v>
      </c>
      <c r="R26" s="148">
        <v>1256</v>
      </c>
      <c r="S26" s="148">
        <v>103</v>
      </c>
      <c r="T26" s="148">
        <v>2337</v>
      </c>
      <c r="U26" s="148">
        <v>428</v>
      </c>
      <c r="V26" s="148">
        <v>1632</v>
      </c>
      <c r="W26" s="148">
        <v>22565</v>
      </c>
      <c r="X26" s="148">
        <v>31</v>
      </c>
      <c r="Y26" s="148" t="s">
        <v>46</v>
      </c>
      <c r="Z26" s="148">
        <v>1</v>
      </c>
      <c r="AA26" s="148">
        <v>2654</v>
      </c>
      <c r="AB26" s="148">
        <v>5494</v>
      </c>
      <c r="AC26" s="148">
        <v>104</v>
      </c>
      <c r="AD26" s="148">
        <v>856</v>
      </c>
      <c r="AE26" s="148">
        <v>3169</v>
      </c>
      <c r="AF26" s="148">
        <v>2969</v>
      </c>
      <c r="AG26" s="148">
        <v>192</v>
      </c>
      <c r="AH26" s="148">
        <v>641</v>
      </c>
      <c r="AI26" s="148">
        <v>539</v>
      </c>
      <c r="AJ26" s="148">
        <v>772</v>
      </c>
      <c r="AK26" s="148">
        <v>401</v>
      </c>
      <c r="AL26" s="148">
        <v>489</v>
      </c>
      <c r="AM26" s="148">
        <v>1138</v>
      </c>
      <c r="AN26" s="148">
        <v>102</v>
      </c>
      <c r="AO26" s="148">
        <v>1937</v>
      </c>
      <c r="AP26" s="148">
        <v>428</v>
      </c>
      <c r="AQ26" s="148">
        <v>648</v>
      </c>
    </row>
    <row r="27" spans="1:43" ht="14.25" customHeight="1">
      <c r="A27" s="9" t="s">
        <v>45</v>
      </c>
      <c r="B27" s="124">
        <v>424</v>
      </c>
      <c r="C27" s="125">
        <v>2</v>
      </c>
      <c r="D27" s="125" t="s">
        <v>46</v>
      </c>
      <c r="E27" s="126" t="s">
        <v>46</v>
      </c>
      <c r="F27" s="125">
        <v>31</v>
      </c>
      <c r="G27" s="125">
        <v>42</v>
      </c>
      <c r="H27" s="125">
        <v>1</v>
      </c>
      <c r="I27" s="125">
        <v>1</v>
      </c>
      <c r="J27" s="125">
        <v>25</v>
      </c>
      <c r="K27" s="125">
        <v>108</v>
      </c>
      <c r="L27" s="125" t="s">
        <v>46</v>
      </c>
      <c r="M27" s="125">
        <v>3</v>
      </c>
      <c r="N27" s="125">
        <v>4</v>
      </c>
      <c r="O27" s="125">
        <v>106</v>
      </c>
      <c r="P27" s="125">
        <v>17</v>
      </c>
      <c r="Q27" s="125">
        <v>21</v>
      </c>
      <c r="R27" s="125">
        <v>9</v>
      </c>
      <c r="S27" s="125">
        <v>1</v>
      </c>
      <c r="T27" s="125">
        <v>14</v>
      </c>
      <c r="U27" s="125">
        <v>1</v>
      </c>
      <c r="V27" s="125">
        <v>38</v>
      </c>
      <c r="W27" s="127">
        <v>406</v>
      </c>
      <c r="X27" s="128">
        <v>1</v>
      </c>
      <c r="Y27" s="128" t="s">
        <v>46</v>
      </c>
      <c r="Z27" s="129" t="s">
        <v>46</v>
      </c>
      <c r="AA27" s="128">
        <v>27</v>
      </c>
      <c r="AB27" s="128">
        <v>39</v>
      </c>
      <c r="AC27" s="128">
        <v>1</v>
      </c>
      <c r="AD27" s="128">
        <v>1</v>
      </c>
      <c r="AE27" s="128">
        <v>24</v>
      </c>
      <c r="AF27" s="128">
        <v>108</v>
      </c>
      <c r="AG27" s="128" t="s">
        <v>46</v>
      </c>
      <c r="AH27" s="128">
        <v>3</v>
      </c>
      <c r="AI27" s="128">
        <v>3</v>
      </c>
      <c r="AJ27" s="128">
        <v>106</v>
      </c>
      <c r="AK27" s="128">
        <v>16</v>
      </c>
      <c r="AL27" s="128">
        <v>21</v>
      </c>
      <c r="AM27" s="128">
        <v>9</v>
      </c>
      <c r="AN27" s="128">
        <v>1</v>
      </c>
      <c r="AO27" s="128">
        <v>11</v>
      </c>
      <c r="AP27" s="128">
        <v>1</v>
      </c>
      <c r="AQ27" s="128">
        <v>34</v>
      </c>
    </row>
    <row r="28" spans="1:43" ht="14.25" customHeight="1">
      <c r="A28" s="9" t="s">
        <v>47</v>
      </c>
      <c r="B28" s="124">
        <v>1813</v>
      </c>
      <c r="C28" s="125">
        <v>7</v>
      </c>
      <c r="D28" s="125" t="s">
        <v>46</v>
      </c>
      <c r="E28" s="126" t="s">
        <v>46</v>
      </c>
      <c r="F28" s="125">
        <v>228</v>
      </c>
      <c r="G28" s="125">
        <v>306</v>
      </c>
      <c r="H28" s="125">
        <v>7</v>
      </c>
      <c r="I28" s="125">
        <v>71</v>
      </c>
      <c r="J28" s="125">
        <v>111</v>
      </c>
      <c r="K28" s="125">
        <v>327</v>
      </c>
      <c r="L28" s="125">
        <v>12</v>
      </c>
      <c r="M28" s="125">
        <v>34</v>
      </c>
      <c r="N28" s="125">
        <v>41</v>
      </c>
      <c r="O28" s="125">
        <v>170</v>
      </c>
      <c r="P28" s="125">
        <v>81</v>
      </c>
      <c r="Q28" s="125">
        <v>58</v>
      </c>
      <c r="R28" s="125">
        <v>82</v>
      </c>
      <c r="S28" s="125">
        <v>4</v>
      </c>
      <c r="T28" s="125">
        <v>117</v>
      </c>
      <c r="U28" s="125">
        <v>31</v>
      </c>
      <c r="V28" s="125">
        <v>126</v>
      </c>
      <c r="W28" s="127">
        <v>1685</v>
      </c>
      <c r="X28" s="128">
        <v>6</v>
      </c>
      <c r="Y28" s="128" t="s">
        <v>46</v>
      </c>
      <c r="Z28" s="129" t="s">
        <v>46</v>
      </c>
      <c r="AA28" s="128">
        <v>195</v>
      </c>
      <c r="AB28" s="128">
        <v>299</v>
      </c>
      <c r="AC28" s="128">
        <v>7</v>
      </c>
      <c r="AD28" s="128">
        <v>69</v>
      </c>
      <c r="AE28" s="128">
        <v>106</v>
      </c>
      <c r="AF28" s="128">
        <v>323</v>
      </c>
      <c r="AG28" s="128">
        <v>11</v>
      </c>
      <c r="AH28" s="128">
        <v>32</v>
      </c>
      <c r="AI28" s="128">
        <v>37</v>
      </c>
      <c r="AJ28" s="128">
        <v>164</v>
      </c>
      <c r="AK28" s="128">
        <v>78</v>
      </c>
      <c r="AL28" s="128">
        <v>58</v>
      </c>
      <c r="AM28" s="128">
        <v>81</v>
      </c>
      <c r="AN28" s="128">
        <v>4</v>
      </c>
      <c r="AO28" s="128">
        <v>99</v>
      </c>
      <c r="AP28" s="128">
        <v>31</v>
      </c>
      <c r="AQ28" s="128">
        <v>85</v>
      </c>
    </row>
    <row r="29" spans="1:43" ht="14.25" customHeight="1">
      <c r="A29" s="9" t="s">
        <v>48</v>
      </c>
      <c r="B29" s="124">
        <v>2128</v>
      </c>
      <c r="C29" s="125">
        <v>2</v>
      </c>
      <c r="D29" s="125" t="s">
        <v>46</v>
      </c>
      <c r="E29" s="126" t="s">
        <v>46</v>
      </c>
      <c r="F29" s="125">
        <v>254</v>
      </c>
      <c r="G29" s="125">
        <v>541</v>
      </c>
      <c r="H29" s="125">
        <v>7</v>
      </c>
      <c r="I29" s="125">
        <v>138</v>
      </c>
      <c r="J29" s="125">
        <v>142</v>
      </c>
      <c r="K29" s="125">
        <v>263</v>
      </c>
      <c r="L29" s="125">
        <v>21</v>
      </c>
      <c r="M29" s="125">
        <v>45</v>
      </c>
      <c r="N29" s="125">
        <v>86</v>
      </c>
      <c r="O29" s="125">
        <v>63</v>
      </c>
      <c r="P29" s="125">
        <v>55</v>
      </c>
      <c r="Q29" s="125">
        <v>65</v>
      </c>
      <c r="R29" s="125">
        <v>130</v>
      </c>
      <c r="S29" s="125">
        <v>6</v>
      </c>
      <c r="T29" s="125">
        <v>158</v>
      </c>
      <c r="U29" s="125">
        <v>50</v>
      </c>
      <c r="V29" s="125">
        <v>102</v>
      </c>
      <c r="W29" s="127">
        <v>1966</v>
      </c>
      <c r="X29" s="128">
        <v>2</v>
      </c>
      <c r="Y29" s="128" t="s">
        <v>46</v>
      </c>
      <c r="Z29" s="129" t="s">
        <v>46</v>
      </c>
      <c r="AA29" s="128">
        <v>207</v>
      </c>
      <c r="AB29" s="128">
        <v>534</v>
      </c>
      <c r="AC29" s="128">
        <v>7</v>
      </c>
      <c r="AD29" s="128">
        <v>131</v>
      </c>
      <c r="AE29" s="128">
        <v>130</v>
      </c>
      <c r="AF29" s="128">
        <v>257</v>
      </c>
      <c r="AG29" s="128">
        <v>20</v>
      </c>
      <c r="AH29" s="128">
        <v>43</v>
      </c>
      <c r="AI29" s="128">
        <v>79</v>
      </c>
      <c r="AJ29" s="128">
        <v>60</v>
      </c>
      <c r="AK29" s="128">
        <v>47</v>
      </c>
      <c r="AL29" s="128">
        <v>61</v>
      </c>
      <c r="AM29" s="128">
        <v>129</v>
      </c>
      <c r="AN29" s="128">
        <v>6</v>
      </c>
      <c r="AO29" s="128">
        <v>139</v>
      </c>
      <c r="AP29" s="128">
        <v>50</v>
      </c>
      <c r="AQ29" s="128">
        <v>64</v>
      </c>
    </row>
    <row r="30" spans="1:43" ht="14.25" customHeight="1">
      <c r="A30" s="9" t="s">
        <v>49</v>
      </c>
      <c r="B30" s="124">
        <v>1902</v>
      </c>
      <c r="C30" s="125">
        <v>4</v>
      </c>
      <c r="D30" s="125" t="s">
        <v>46</v>
      </c>
      <c r="E30" s="126" t="s">
        <v>46</v>
      </c>
      <c r="F30" s="125">
        <v>257</v>
      </c>
      <c r="G30" s="125">
        <v>484</v>
      </c>
      <c r="H30" s="125">
        <v>8</v>
      </c>
      <c r="I30" s="125">
        <v>103</v>
      </c>
      <c r="J30" s="125">
        <v>156</v>
      </c>
      <c r="K30" s="125">
        <v>253</v>
      </c>
      <c r="L30" s="125">
        <v>14</v>
      </c>
      <c r="M30" s="125">
        <v>37</v>
      </c>
      <c r="N30" s="125">
        <v>66</v>
      </c>
      <c r="O30" s="125">
        <v>45</v>
      </c>
      <c r="P30" s="125">
        <v>37</v>
      </c>
      <c r="Q30" s="125">
        <v>54</v>
      </c>
      <c r="R30" s="125">
        <v>130</v>
      </c>
      <c r="S30" s="125">
        <v>8</v>
      </c>
      <c r="T30" s="125">
        <v>126</v>
      </c>
      <c r="U30" s="125">
        <v>49</v>
      </c>
      <c r="V30" s="125">
        <v>71</v>
      </c>
      <c r="W30" s="127">
        <v>1738</v>
      </c>
      <c r="X30" s="128">
        <v>3</v>
      </c>
      <c r="Y30" s="128" t="s">
        <v>46</v>
      </c>
      <c r="Z30" s="129" t="s">
        <v>46</v>
      </c>
      <c r="AA30" s="128">
        <v>198</v>
      </c>
      <c r="AB30" s="128">
        <v>470</v>
      </c>
      <c r="AC30" s="128">
        <v>8</v>
      </c>
      <c r="AD30" s="128">
        <v>101</v>
      </c>
      <c r="AE30" s="128">
        <v>149</v>
      </c>
      <c r="AF30" s="128">
        <v>240</v>
      </c>
      <c r="AG30" s="128">
        <v>14</v>
      </c>
      <c r="AH30" s="128">
        <v>35</v>
      </c>
      <c r="AI30" s="128">
        <v>61</v>
      </c>
      <c r="AJ30" s="128">
        <v>43</v>
      </c>
      <c r="AK30" s="128">
        <v>33</v>
      </c>
      <c r="AL30" s="128">
        <v>52</v>
      </c>
      <c r="AM30" s="128">
        <v>121</v>
      </c>
      <c r="AN30" s="128">
        <v>7</v>
      </c>
      <c r="AO30" s="128">
        <v>119</v>
      </c>
      <c r="AP30" s="128">
        <v>49</v>
      </c>
      <c r="AQ30" s="128">
        <v>35</v>
      </c>
    </row>
    <row r="31" spans="1:43" ht="14.25" customHeight="1">
      <c r="A31" s="154" t="s">
        <v>50</v>
      </c>
      <c r="B31" s="150">
        <v>2005</v>
      </c>
      <c r="C31" s="151">
        <v>2</v>
      </c>
      <c r="D31" s="151" t="s">
        <v>46</v>
      </c>
      <c r="E31" s="151" t="s">
        <v>46</v>
      </c>
      <c r="F31" s="151">
        <v>302</v>
      </c>
      <c r="G31" s="151">
        <v>482</v>
      </c>
      <c r="H31" s="151">
        <v>6</v>
      </c>
      <c r="I31" s="151">
        <v>105</v>
      </c>
      <c r="J31" s="151">
        <v>211</v>
      </c>
      <c r="K31" s="151">
        <v>262</v>
      </c>
      <c r="L31" s="151">
        <v>11</v>
      </c>
      <c r="M31" s="151">
        <v>47</v>
      </c>
      <c r="N31" s="151">
        <v>54</v>
      </c>
      <c r="O31" s="151">
        <v>49</v>
      </c>
      <c r="P31" s="151">
        <v>51</v>
      </c>
      <c r="Q31" s="151">
        <v>40</v>
      </c>
      <c r="R31" s="151">
        <v>114</v>
      </c>
      <c r="S31" s="151">
        <v>13</v>
      </c>
      <c r="T31" s="151">
        <v>136</v>
      </c>
      <c r="U31" s="151">
        <v>36</v>
      </c>
      <c r="V31" s="151">
        <v>84</v>
      </c>
      <c r="W31" s="152">
        <v>1754</v>
      </c>
      <c r="X31" s="153">
        <v>1</v>
      </c>
      <c r="Y31" s="153" t="s">
        <v>46</v>
      </c>
      <c r="Z31" s="152" t="s">
        <v>46</v>
      </c>
      <c r="AA31" s="153">
        <v>211</v>
      </c>
      <c r="AB31" s="153">
        <v>475</v>
      </c>
      <c r="AC31" s="153">
        <v>6</v>
      </c>
      <c r="AD31" s="153">
        <v>100</v>
      </c>
      <c r="AE31" s="153">
        <v>201</v>
      </c>
      <c r="AF31" s="153">
        <v>237</v>
      </c>
      <c r="AG31" s="153">
        <v>11</v>
      </c>
      <c r="AH31" s="153">
        <v>44</v>
      </c>
      <c r="AI31" s="153">
        <v>43</v>
      </c>
      <c r="AJ31" s="153">
        <v>38</v>
      </c>
      <c r="AK31" s="153">
        <v>39</v>
      </c>
      <c r="AL31" s="153">
        <v>39</v>
      </c>
      <c r="AM31" s="153">
        <v>107</v>
      </c>
      <c r="AN31" s="153">
        <v>13</v>
      </c>
      <c r="AO31" s="153">
        <v>110</v>
      </c>
      <c r="AP31" s="153">
        <v>36</v>
      </c>
      <c r="AQ31" s="153">
        <v>43</v>
      </c>
    </row>
    <row r="32" spans="1:43" ht="14.25" customHeight="1">
      <c r="A32" s="9" t="s">
        <v>51</v>
      </c>
      <c r="B32" s="124">
        <v>2560</v>
      </c>
      <c r="C32" s="125">
        <v>3</v>
      </c>
      <c r="D32" s="125" t="s">
        <v>46</v>
      </c>
      <c r="E32" s="126" t="s">
        <v>46</v>
      </c>
      <c r="F32" s="125">
        <v>450</v>
      </c>
      <c r="G32" s="125">
        <v>591</v>
      </c>
      <c r="H32" s="125">
        <v>13</v>
      </c>
      <c r="I32" s="125">
        <v>126</v>
      </c>
      <c r="J32" s="125">
        <v>309</v>
      </c>
      <c r="K32" s="125">
        <v>300</v>
      </c>
      <c r="L32" s="125">
        <v>12</v>
      </c>
      <c r="M32" s="125">
        <v>55</v>
      </c>
      <c r="N32" s="125">
        <v>58</v>
      </c>
      <c r="O32" s="125">
        <v>75</v>
      </c>
      <c r="P32" s="125">
        <v>49</v>
      </c>
      <c r="Q32" s="125">
        <v>45</v>
      </c>
      <c r="R32" s="125">
        <v>122</v>
      </c>
      <c r="S32" s="125">
        <v>17</v>
      </c>
      <c r="T32" s="125">
        <v>184</v>
      </c>
      <c r="U32" s="125">
        <v>33</v>
      </c>
      <c r="V32" s="125">
        <v>118</v>
      </c>
      <c r="W32" s="127">
        <v>2173</v>
      </c>
      <c r="X32" s="128">
        <v>2</v>
      </c>
      <c r="Y32" s="128" t="s">
        <v>46</v>
      </c>
      <c r="Z32" s="129" t="s">
        <v>46</v>
      </c>
      <c r="AA32" s="128">
        <v>268</v>
      </c>
      <c r="AB32" s="128">
        <v>572</v>
      </c>
      <c r="AC32" s="128">
        <v>13</v>
      </c>
      <c r="AD32" s="128">
        <v>117</v>
      </c>
      <c r="AE32" s="128">
        <v>297</v>
      </c>
      <c r="AF32" s="128">
        <v>276</v>
      </c>
      <c r="AG32" s="128">
        <v>12</v>
      </c>
      <c r="AH32" s="128">
        <v>49</v>
      </c>
      <c r="AI32" s="128">
        <v>47</v>
      </c>
      <c r="AJ32" s="128">
        <v>55</v>
      </c>
      <c r="AK32" s="128">
        <v>31</v>
      </c>
      <c r="AL32" s="128">
        <v>41</v>
      </c>
      <c r="AM32" s="128">
        <v>114</v>
      </c>
      <c r="AN32" s="128">
        <v>17</v>
      </c>
      <c r="AO32" s="128">
        <v>167</v>
      </c>
      <c r="AP32" s="128">
        <v>33</v>
      </c>
      <c r="AQ32" s="128">
        <v>62</v>
      </c>
    </row>
    <row r="33" spans="1:43" ht="14.25" customHeight="1">
      <c r="A33" s="9" t="s">
        <v>52</v>
      </c>
      <c r="B33" s="124">
        <v>3685</v>
      </c>
      <c r="C33" s="125">
        <v>11</v>
      </c>
      <c r="D33" s="125" t="s">
        <v>46</v>
      </c>
      <c r="E33" s="126">
        <v>1</v>
      </c>
      <c r="F33" s="125">
        <v>673</v>
      </c>
      <c r="G33" s="125">
        <v>903</v>
      </c>
      <c r="H33" s="125">
        <v>20</v>
      </c>
      <c r="I33" s="125">
        <v>115</v>
      </c>
      <c r="J33" s="125">
        <v>552</v>
      </c>
      <c r="K33" s="125">
        <v>427</v>
      </c>
      <c r="L33" s="125">
        <v>23</v>
      </c>
      <c r="M33" s="125">
        <v>63</v>
      </c>
      <c r="N33" s="125">
        <v>82</v>
      </c>
      <c r="O33" s="125">
        <v>99</v>
      </c>
      <c r="P33" s="125">
        <v>56</v>
      </c>
      <c r="Q33" s="125">
        <v>39</v>
      </c>
      <c r="R33" s="125">
        <v>129</v>
      </c>
      <c r="S33" s="125">
        <v>16</v>
      </c>
      <c r="T33" s="125">
        <v>271</v>
      </c>
      <c r="U33" s="125">
        <v>51</v>
      </c>
      <c r="V33" s="125">
        <v>154</v>
      </c>
      <c r="W33" s="127">
        <v>3048</v>
      </c>
      <c r="X33" s="128">
        <v>4</v>
      </c>
      <c r="Y33" s="128" t="s">
        <v>46</v>
      </c>
      <c r="Z33" s="129">
        <v>1</v>
      </c>
      <c r="AA33" s="128">
        <v>404</v>
      </c>
      <c r="AB33" s="128">
        <v>862</v>
      </c>
      <c r="AC33" s="128">
        <v>20</v>
      </c>
      <c r="AD33" s="128">
        <v>106</v>
      </c>
      <c r="AE33" s="128">
        <v>523</v>
      </c>
      <c r="AF33" s="128">
        <v>378</v>
      </c>
      <c r="AG33" s="128">
        <v>21</v>
      </c>
      <c r="AH33" s="128">
        <v>55</v>
      </c>
      <c r="AI33" s="128">
        <v>62</v>
      </c>
      <c r="AJ33" s="128">
        <v>69</v>
      </c>
      <c r="AK33" s="128">
        <v>31</v>
      </c>
      <c r="AL33" s="128">
        <v>36</v>
      </c>
      <c r="AM33" s="128">
        <v>119</v>
      </c>
      <c r="AN33" s="128">
        <v>16</v>
      </c>
      <c r="AO33" s="128">
        <v>226</v>
      </c>
      <c r="AP33" s="128">
        <v>51</v>
      </c>
      <c r="AQ33" s="128">
        <v>64</v>
      </c>
    </row>
    <row r="34" spans="1:43" ht="14.25" customHeight="1">
      <c r="A34" s="9" t="s">
        <v>53</v>
      </c>
      <c r="B34" s="124">
        <v>3498</v>
      </c>
      <c r="C34" s="125">
        <v>11</v>
      </c>
      <c r="D34" s="125" t="s">
        <v>46</v>
      </c>
      <c r="E34" s="126" t="s">
        <v>46</v>
      </c>
      <c r="F34" s="125">
        <v>545</v>
      </c>
      <c r="G34" s="125">
        <v>861</v>
      </c>
      <c r="H34" s="125">
        <v>16</v>
      </c>
      <c r="I34" s="125">
        <v>120</v>
      </c>
      <c r="J34" s="125">
        <v>566</v>
      </c>
      <c r="K34" s="125">
        <v>400</v>
      </c>
      <c r="L34" s="125">
        <v>29</v>
      </c>
      <c r="M34" s="125">
        <v>85</v>
      </c>
      <c r="N34" s="125">
        <v>90</v>
      </c>
      <c r="O34" s="125">
        <v>99</v>
      </c>
      <c r="P34" s="125">
        <v>42</v>
      </c>
      <c r="Q34" s="125">
        <v>51</v>
      </c>
      <c r="R34" s="125">
        <v>113</v>
      </c>
      <c r="S34" s="125">
        <v>18</v>
      </c>
      <c r="T34" s="125">
        <v>247</v>
      </c>
      <c r="U34" s="125">
        <v>64</v>
      </c>
      <c r="V34" s="125">
        <v>141</v>
      </c>
      <c r="W34" s="127">
        <v>2895</v>
      </c>
      <c r="X34" s="128">
        <v>4</v>
      </c>
      <c r="Y34" s="128" t="s">
        <v>46</v>
      </c>
      <c r="Z34" s="129" t="s">
        <v>46</v>
      </c>
      <c r="AA34" s="128">
        <v>315</v>
      </c>
      <c r="AB34" s="128">
        <v>802</v>
      </c>
      <c r="AC34" s="128">
        <v>16</v>
      </c>
      <c r="AD34" s="128">
        <v>112</v>
      </c>
      <c r="AE34" s="128">
        <v>543</v>
      </c>
      <c r="AF34" s="128">
        <v>360</v>
      </c>
      <c r="AG34" s="128">
        <v>28</v>
      </c>
      <c r="AH34" s="128">
        <v>72</v>
      </c>
      <c r="AI34" s="128">
        <v>67</v>
      </c>
      <c r="AJ34" s="128">
        <v>69</v>
      </c>
      <c r="AK34" s="128">
        <v>21</v>
      </c>
      <c r="AL34" s="128">
        <v>42</v>
      </c>
      <c r="AM34" s="128">
        <v>92</v>
      </c>
      <c r="AN34" s="128">
        <v>18</v>
      </c>
      <c r="AO34" s="128">
        <v>219</v>
      </c>
      <c r="AP34" s="128">
        <v>64</v>
      </c>
      <c r="AQ34" s="128">
        <v>51</v>
      </c>
    </row>
    <row r="35" spans="1:43" ht="14.25" customHeight="1">
      <c r="A35" s="9" t="s">
        <v>54</v>
      </c>
      <c r="B35" s="124">
        <v>2905</v>
      </c>
      <c r="C35" s="125">
        <v>8</v>
      </c>
      <c r="D35" s="125" t="s">
        <v>46</v>
      </c>
      <c r="E35" s="126" t="s">
        <v>46</v>
      </c>
      <c r="F35" s="125">
        <v>413</v>
      </c>
      <c r="G35" s="125">
        <v>631</v>
      </c>
      <c r="H35" s="125">
        <v>13</v>
      </c>
      <c r="I35" s="125">
        <v>83</v>
      </c>
      <c r="J35" s="125">
        <v>499</v>
      </c>
      <c r="K35" s="125">
        <v>343</v>
      </c>
      <c r="L35" s="125">
        <v>34</v>
      </c>
      <c r="M35" s="125">
        <v>69</v>
      </c>
      <c r="N35" s="125">
        <v>86</v>
      </c>
      <c r="O35" s="125">
        <v>80</v>
      </c>
      <c r="P35" s="125">
        <v>51</v>
      </c>
      <c r="Q35" s="125">
        <v>58</v>
      </c>
      <c r="R35" s="125">
        <v>104</v>
      </c>
      <c r="S35" s="125">
        <v>11</v>
      </c>
      <c r="T35" s="125">
        <v>236</v>
      </c>
      <c r="U35" s="125">
        <v>66</v>
      </c>
      <c r="V35" s="125">
        <v>120</v>
      </c>
      <c r="W35" s="127">
        <v>2370</v>
      </c>
      <c r="X35" s="128">
        <v>2</v>
      </c>
      <c r="Y35" s="128" t="s">
        <v>46</v>
      </c>
      <c r="Z35" s="129" t="s">
        <v>46</v>
      </c>
      <c r="AA35" s="128">
        <v>244</v>
      </c>
      <c r="AB35" s="128">
        <v>593</v>
      </c>
      <c r="AC35" s="128">
        <v>13</v>
      </c>
      <c r="AD35" s="128">
        <v>73</v>
      </c>
      <c r="AE35" s="128">
        <v>457</v>
      </c>
      <c r="AF35" s="128">
        <v>304</v>
      </c>
      <c r="AG35" s="128">
        <v>30</v>
      </c>
      <c r="AH35" s="128">
        <v>59</v>
      </c>
      <c r="AI35" s="128">
        <v>51</v>
      </c>
      <c r="AJ35" s="128">
        <v>52</v>
      </c>
      <c r="AK35" s="128">
        <v>33</v>
      </c>
      <c r="AL35" s="128">
        <v>54</v>
      </c>
      <c r="AM35" s="128">
        <v>86</v>
      </c>
      <c r="AN35" s="128">
        <v>11</v>
      </c>
      <c r="AO35" s="128">
        <v>198</v>
      </c>
      <c r="AP35" s="128">
        <v>66</v>
      </c>
      <c r="AQ35" s="128">
        <v>44</v>
      </c>
    </row>
    <row r="36" spans="1:43" ht="14.25" customHeight="1">
      <c r="A36" s="154" t="s">
        <v>55</v>
      </c>
      <c r="B36" s="150">
        <v>2046</v>
      </c>
      <c r="C36" s="151">
        <v>9</v>
      </c>
      <c r="D36" s="151" t="s">
        <v>46</v>
      </c>
      <c r="E36" s="151" t="s">
        <v>46</v>
      </c>
      <c r="F36" s="151">
        <v>348</v>
      </c>
      <c r="G36" s="151">
        <v>345</v>
      </c>
      <c r="H36" s="151">
        <v>9</v>
      </c>
      <c r="I36" s="151">
        <v>39</v>
      </c>
      <c r="J36" s="151">
        <v>287</v>
      </c>
      <c r="K36" s="151">
        <v>223</v>
      </c>
      <c r="L36" s="151">
        <v>33</v>
      </c>
      <c r="M36" s="151">
        <v>81</v>
      </c>
      <c r="N36" s="151">
        <v>58</v>
      </c>
      <c r="O36" s="151">
        <v>69</v>
      </c>
      <c r="P36" s="151">
        <v>28</v>
      </c>
      <c r="Q36" s="151">
        <v>42</v>
      </c>
      <c r="R36" s="151">
        <v>88</v>
      </c>
      <c r="S36" s="151">
        <v>6</v>
      </c>
      <c r="T36" s="151">
        <v>224</v>
      </c>
      <c r="U36" s="151">
        <v>31</v>
      </c>
      <c r="V36" s="151">
        <v>126</v>
      </c>
      <c r="W36" s="152">
        <v>1619</v>
      </c>
      <c r="X36" s="153">
        <v>3</v>
      </c>
      <c r="Y36" s="153" t="s">
        <v>46</v>
      </c>
      <c r="Z36" s="152" t="s">
        <v>46</v>
      </c>
      <c r="AA36" s="153">
        <v>199</v>
      </c>
      <c r="AB36" s="153">
        <v>323</v>
      </c>
      <c r="AC36" s="153">
        <v>9</v>
      </c>
      <c r="AD36" s="153">
        <v>36</v>
      </c>
      <c r="AE36" s="153">
        <v>258</v>
      </c>
      <c r="AF36" s="153">
        <v>197</v>
      </c>
      <c r="AG36" s="153">
        <v>32</v>
      </c>
      <c r="AH36" s="153">
        <v>59</v>
      </c>
      <c r="AI36" s="153">
        <v>37</v>
      </c>
      <c r="AJ36" s="153">
        <v>46</v>
      </c>
      <c r="AK36" s="153">
        <v>20</v>
      </c>
      <c r="AL36" s="153">
        <v>39</v>
      </c>
      <c r="AM36" s="153">
        <v>75</v>
      </c>
      <c r="AN36" s="153">
        <v>6</v>
      </c>
      <c r="AO36" s="153">
        <v>207</v>
      </c>
      <c r="AP36" s="153">
        <v>31</v>
      </c>
      <c r="AQ36" s="153">
        <v>42</v>
      </c>
    </row>
    <row r="37" spans="1:43" ht="14.25" customHeight="1">
      <c r="A37" s="9" t="s">
        <v>56</v>
      </c>
      <c r="B37" s="124">
        <v>1832</v>
      </c>
      <c r="C37" s="125">
        <v>7</v>
      </c>
      <c r="D37" s="125" t="s">
        <v>46</v>
      </c>
      <c r="E37" s="126" t="s">
        <v>46</v>
      </c>
      <c r="F37" s="125">
        <v>371</v>
      </c>
      <c r="G37" s="125">
        <v>260</v>
      </c>
      <c r="H37" s="125">
        <v>1</v>
      </c>
      <c r="I37" s="125">
        <v>6</v>
      </c>
      <c r="J37" s="125">
        <v>255</v>
      </c>
      <c r="K37" s="125">
        <v>144</v>
      </c>
      <c r="L37" s="125">
        <v>9</v>
      </c>
      <c r="M37" s="125">
        <v>107</v>
      </c>
      <c r="N37" s="125">
        <v>55</v>
      </c>
      <c r="O37" s="125">
        <v>48</v>
      </c>
      <c r="P37" s="125">
        <v>47</v>
      </c>
      <c r="Q37" s="125">
        <v>25</v>
      </c>
      <c r="R37" s="125">
        <v>106</v>
      </c>
      <c r="S37" s="125">
        <v>1</v>
      </c>
      <c r="T37" s="125">
        <v>254</v>
      </c>
      <c r="U37" s="125">
        <v>9</v>
      </c>
      <c r="V37" s="125">
        <v>127</v>
      </c>
      <c r="W37" s="127">
        <v>1305</v>
      </c>
      <c r="X37" s="128" t="s">
        <v>46</v>
      </c>
      <c r="Y37" s="128" t="s">
        <v>46</v>
      </c>
      <c r="Z37" s="129" t="s">
        <v>46</v>
      </c>
      <c r="AA37" s="128">
        <v>195</v>
      </c>
      <c r="AB37" s="128">
        <v>222</v>
      </c>
      <c r="AC37" s="128">
        <v>1</v>
      </c>
      <c r="AD37" s="128">
        <v>5</v>
      </c>
      <c r="AE37" s="128">
        <v>221</v>
      </c>
      <c r="AF37" s="128">
        <v>116</v>
      </c>
      <c r="AG37" s="128">
        <v>7</v>
      </c>
      <c r="AH37" s="128">
        <v>90</v>
      </c>
      <c r="AI37" s="128">
        <v>26</v>
      </c>
      <c r="AJ37" s="128">
        <v>28</v>
      </c>
      <c r="AK37" s="128">
        <v>21</v>
      </c>
      <c r="AL37" s="128">
        <v>20</v>
      </c>
      <c r="AM37" s="128">
        <v>94</v>
      </c>
      <c r="AN37" s="128">
        <v>1</v>
      </c>
      <c r="AO37" s="128">
        <v>208</v>
      </c>
      <c r="AP37" s="128">
        <v>9</v>
      </c>
      <c r="AQ37" s="128">
        <v>41</v>
      </c>
    </row>
    <row r="38" spans="1:43" ht="14.25" customHeight="1">
      <c r="A38" s="9" t="s">
        <v>57</v>
      </c>
      <c r="B38" s="124">
        <v>1633</v>
      </c>
      <c r="C38" s="125">
        <v>15</v>
      </c>
      <c r="D38" s="125" t="s">
        <v>46</v>
      </c>
      <c r="E38" s="126" t="s">
        <v>46</v>
      </c>
      <c r="F38" s="125">
        <v>272</v>
      </c>
      <c r="G38" s="125">
        <v>217</v>
      </c>
      <c r="H38" s="125">
        <v>2</v>
      </c>
      <c r="I38" s="125">
        <v>3</v>
      </c>
      <c r="J38" s="125">
        <v>268</v>
      </c>
      <c r="K38" s="125">
        <v>137</v>
      </c>
      <c r="L38" s="125">
        <v>6</v>
      </c>
      <c r="M38" s="125">
        <v>75</v>
      </c>
      <c r="N38" s="125">
        <v>31</v>
      </c>
      <c r="O38" s="125">
        <v>63</v>
      </c>
      <c r="P38" s="125">
        <v>51</v>
      </c>
      <c r="Q38" s="125">
        <v>19</v>
      </c>
      <c r="R38" s="125">
        <v>86</v>
      </c>
      <c r="S38" s="125">
        <v>2</v>
      </c>
      <c r="T38" s="125">
        <v>212</v>
      </c>
      <c r="U38" s="125">
        <v>6</v>
      </c>
      <c r="V38" s="125">
        <v>168</v>
      </c>
      <c r="W38" s="127">
        <v>1030</v>
      </c>
      <c r="X38" s="128">
        <v>1</v>
      </c>
      <c r="Y38" s="128" t="s">
        <v>46</v>
      </c>
      <c r="Z38" s="129" t="s">
        <v>46</v>
      </c>
      <c r="AA38" s="128">
        <v>139</v>
      </c>
      <c r="AB38" s="128">
        <v>175</v>
      </c>
      <c r="AC38" s="128">
        <v>2</v>
      </c>
      <c r="AD38" s="128">
        <v>3</v>
      </c>
      <c r="AE38" s="128">
        <v>204</v>
      </c>
      <c r="AF38" s="128">
        <v>94</v>
      </c>
      <c r="AG38" s="128">
        <v>4</v>
      </c>
      <c r="AH38" s="128">
        <v>50</v>
      </c>
      <c r="AI38" s="128">
        <v>16</v>
      </c>
      <c r="AJ38" s="128">
        <v>28</v>
      </c>
      <c r="AK38" s="128">
        <v>19</v>
      </c>
      <c r="AL38" s="128">
        <v>16</v>
      </c>
      <c r="AM38" s="128">
        <v>76</v>
      </c>
      <c r="AN38" s="128">
        <v>2</v>
      </c>
      <c r="AO38" s="128">
        <v>151</v>
      </c>
      <c r="AP38" s="128">
        <v>6</v>
      </c>
      <c r="AQ38" s="128">
        <v>44</v>
      </c>
    </row>
    <row r="39" spans="1:43" ht="14.25" customHeight="1">
      <c r="A39" s="9" t="s">
        <v>58</v>
      </c>
      <c r="B39" s="124">
        <v>805</v>
      </c>
      <c r="C39" s="125">
        <v>10</v>
      </c>
      <c r="D39" s="125" t="s">
        <v>46</v>
      </c>
      <c r="E39" s="126" t="s">
        <v>46</v>
      </c>
      <c r="F39" s="125">
        <v>71</v>
      </c>
      <c r="G39" s="125">
        <v>147</v>
      </c>
      <c r="H39" s="125">
        <v>1</v>
      </c>
      <c r="I39" s="125">
        <v>1</v>
      </c>
      <c r="J39" s="125">
        <v>69</v>
      </c>
      <c r="K39" s="125">
        <v>90</v>
      </c>
      <c r="L39" s="125">
        <v>2</v>
      </c>
      <c r="M39" s="125">
        <v>41</v>
      </c>
      <c r="N39" s="125">
        <v>15</v>
      </c>
      <c r="O39" s="125">
        <v>27</v>
      </c>
      <c r="P39" s="125">
        <v>30</v>
      </c>
      <c r="Q39" s="125">
        <v>13</v>
      </c>
      <c r="R39" s="125">
        <v>33</v>
      </c>
      <c r="S39" s="125" t="s">
        <v>46</v>
      </c>
      <c r="T39" s="125">
        <v>127</v>
      </c>
      <c r="U39" s="125" t="s">
        <v>46</v>
      </c>
      <c r="V39" s="125">
        <v>128</v>
      </c>
      <c r="W39" s="127">
        <v>431</v>
      </c>
      <c r="X39" s="128">
        <v>2</v>
      </c>
      <c r="Y39" s="128" t="s">
        <v>46</v>
      </c>
      <c r="Z39" s="129" t="s">
        <v>46</v>
      </c>
      <c r="AA39" s="128">
        <v>36</v>
      </c>
      <c r="AB39" s="128">
        <v>99</v>
      </c>
      <c r="AC39" s="128">
        <v>1</v>
      </c>
      <c r="AD39" s="128">
        <v>1</v>
      </c>
      <c r="AE39" s="128">
        <v>52</v>
      </c>
      <c r="AF39" s="128">
        <v>52</v>
      </c>
      <c r="AG39" s="128">
        <v>1</v>
      </c>
      <c r="AH39" s="128">
        <v>27</v>
      </c>
      <c r="AI39" s="128">
        <v>10</v>
      </c>
      <c r="AJ39" s="128">
        <v>10</v>
      </c>
      <c r="AK39" s="128">
        <v>10</v>
      </c>
      <c r="AL39" s="128">
        <v>8</v>
      </c>
      <c r="AM39" s="128">
        <v>30</v>
      </c>
      <c r="AN39" s="128" t="s">
        <v>46</v>
      </c>
      <c r="AO39" s="128">
        <v>70</v>
      </c>
      <c r="AP39" s="128" t="s">
        <v>46</v>
      </c>
      <c r="AQ39" s="128">
        <v>22</v>
      </c>
    </row>
    <row r="40" spans="1:43" ht="14.25" customHeight="1">
      <c r="A40" s="9" t="s">
        <v>59</v>
      </c>
      <c r="B40" s="124">
        <v>312</v>
      </c>
      <c r="C40" s="125">
        <v>4</v>
      </c>
      <c r="D40" s="125" t="s">
        <v>46</v>
      </c>
      <c r="E40" s="126" t="s">
        <v>46</v>
      </c>
      <c r="F40" s="125">
        <v>14</v>
      </c>
      <c r="G40" s="125">
        <v>46</v>
      </c>
      <c r="H40" s="125" t="s">
        <v>46</v>
      </c>
      <c r="I40" s="125">
        <v>1</v>
      </c>
      <c r="J40" s="125">
        <v>8</v>
      </c>
      <c r="K40" s="125">
        <v>50</v>
      </c>
      <c r="L40" s="125">
        <v>3</v>
      </c>
      <c r="M40" s="125">
        <v>23</v>
      </c>
      <c r="N40" s="125">
        <v>2</v>
      </c>
      <c r="O40" s="125">
        <v>11</v>
      </c>
      <c r="P40" s="125">
        <v>18</v>
      </c>
      <c r="Q40" s="125">
        <v>2</v>
      </c>
      <c r="R40" s="125">
        <v>8</v>
      </c>
      <c r="S40" s="125" t="s">
        <v>46</v>
      </c>
      <c r="T40" s="125">
        <v>28</v>
      </c>
      <c r="U40" s="125">
        <v>1</v>
      </c>
      <c r="V40" s="125">
        <v>93</v>
      </c>
      <c r="W40" s="127">
        <v>112</v>
      </c>
      <c r="X40" s="128" t="s">
        <v>46</v>
      </c>
      <c r="Y40" s="128" t="s">
        <v>46</v>
      </c>
      <c r="Z40" s="129" t="s">
        <v>46</v>
      </c>
      <c r="AA40" s="128">
        <v>10</v>
      </c>
      <c r="AB40" s="128">
        <v>25</v>
      </c>
      <c r="AC40" s="128" t="s">
        <v>46</v>
      </c>
      <c r="AD40" s="128" t="s">
        <v>46</v>
      </c>
      <c r="AE40" s="128">
        <v>3</v>
      </c>
      <c r="AF40" s="128">
        <v>21</v>
      </c>
      <c r="AG40" s="128" t="s">
        <v>46</v>
      </c>
      <c r="AH40" s="128">
        <v>16</v>
      </c>
      <c r="AI40" s="128" t="s">
        <v>46</v>
      </c>
      <c r="AJ40" s="128">
        <v>4</v>
      </c>
      <c r="AK40" s="128">
        <v>2</v>
      </c>
      <c r="AL40" s="128">
        <v>1</v>
      </c>
      <c r="AM40" s="128">
        <v>5</v>
      </c>
      <c r="AN40" s="128" t="s">
        <v>46</v>
      </c>
      <c r="AO40" s="128">
        <v>11</v>
      </c>
      <c r="AP40" s="128">
        <v>1</v>
      </c>
      <c r="AQ40" s="128">
        <v>13</v>
      </c>
    </row>
    <row r="41" spans="1:43" ht="14.25" customHeight="1">
      <c r="A41" s="141" t="s">
        <v>60</v>
      </c>
      <c r="B41" s="142">
        <v>101</v>
      </c>
      <c r="C41" s="143">
        <v>5</v>
      </c>
      <c r="D41" s="143" t="s">
        <v>46</v>
      </c>
      <c r="E41" s="143" t="s">
        <v>46</v>
      </c>
      <c r="F41" s="143">
        <v>8</v>
      </c>
      <c r="G41" s="143">
        <v>6</v>
      </c>
      <c r="H41" s="143" t="s">
        <v>46</v>
      </c>
      <c r="I41" s="143">
        <v>1</v>
      </c>
      <c r="J41" s="143">
        <v>3</v>
      </c>
      <c r="K41" s="143">
        <v>12</v>
      </c>
      <c r="L41" s="143">
        <v>1</v>
      </c>
      <c r="M41" s="143">
        <v>17</v>
      </c>
      <c r="N41" s="143">
        <v>4</v>
      </c>
      <c r="O41" s="143">
        <v>1</v>
      </c>
      <c r="P41" s="143">
        <v>1</v>
      </c>
      <c r="Q41" s="143">
        <v>1</v>
      </c>
      <c r="R41" s="143">
        <v>2</v>
      </c>
      <c r="S41" s="143" t="s">
        <v>46</v>
      </c>
      <c r="T41" s="143">
        <v>3</v>
      </c>
      <c r="U41" s="143" t="s">
        <v>46</v>
      </c>
      <c r="V41" s="143">
        <v>36</v>
      </c>
      <c r="W41" s="144">
        <v>33</v>
      </c>
      <c r="X41" s="145" t="s">
        <v>46</v>
      </c>
      <c r="Y41" s="145" t="s">
        <v>46</v>
      </c>
      <c r="Z41" s="144" t="s">
        <v>46</v>
      </c>
      <c r="AA41" s="145">
        <v>6</v>
      </c>
      <c r="AB41" s="145">
        <v>4</v>
      </c>
      <c r="AC41" s="145" t="s">
        <v>46</v>
      </c>
      <c r="AD41" s="145">
        <v>1</v>
      </c>
      <c r="AE41" s="145">
        <v>1</v>
      </c>
      <c r="AF41" s="145">
        <v>6</v>
      </c>
      <c r="AG41" s="145">
        <v>1</v>
      </c>
      <c r="AH41" s="145">
        <v>7</v>
      </c>
      <c r="AI41" s="145" t="s">
        <v>46</v>
      </c>
      <c r="AJ41" s="145" t="s">
        <v>46</v>
      </c>
      <c r="AK41" s="145" t="s">
        <v>46</v>
      </c>
      <c r="AL41" s="145">
        <v>1</v>
      </c>
      <c r="AM41" s="145" t="s">
        <v>46</v>
      </c>
      <c r="AN41" s="145" t="s">
        <v>46</v>
      </c>
      <c r="AO41" s="145">
        <v>2</v>
      </c>
      <c r="AP41" s="145" t="s">
        <v>46</v>
      </c>
      <c r="AQ41" s="145">
        <v>4</v>
      </c>
    </row>
    <row r="42" spans="1:43" s="99" customFormat="1" ht="14.25" customHeight="1">
      <c r="A42" s="146" t="s">
        <v>62</v>
      </c>
      <c r="B42" s="147">
        <v>22588</v>
      </c>
      <c r="C42" s="148">
        <v>43</v>
      </c>
      <c r="D42" s="148" t="s">
        <v>46</v>
      </c>
      <c r="E42" s="148">
        <v>1</v>
      </c>
      <c r="F42" s="148">
        <v>704</v>
      </c>
      <c r="G42" s="148">
        <v>3020</v>
      </c>
      <c r="H42" s="148">
        <v>17</v>
      </c>
      <c r="I42" s="148">
        <v>384</v>
      </c>
      <c r="J42" s="148">
        <v>1145</v>
      </c>
      <c r="K42" s="148">
        <v>3984</v>
      </c>
      <c r="L42" s="148">
        <v>577</v>
      </c>
      <c r="M42" s="148">
        <v>532</v>
      </c>
      <c r="N42" s="148">
        <v>482</v>
      </c>
      <c r="O42" s="148">
        <v>1825</v>
      </c>
      <c r="P42" s="148">
        <v>968</v>
      </c>
      <c r="Q42" s="148">
        <v>809</v>
      </c>
      <c r="R42" s="148">
        <v>4536</v>
      </c>
      <c r="S42" s="148">
        <v>70</v>
      </c>
      <c r="T42" s="148">
        <v>1938</v>
      </c>
      <c r="U42" s="148">
        <v>242</v>
      </c>
      <c r="V42" s="148">
        <v>1311</v>
      </c>
      <c r="W42" s="148">
        <v>20192</v>
      </c>
      <c r="X42" s="148">
        <v>29</v>
      </c>
      <c r="Y42" s="148" t="s">
        <v>46</v>
      </c>
      <c r="Z42" s="148">
        <v>1</v>
      </c>
      <c r="AA42" s="148">
        <v>597</v>
      </c>
      <c r="AB42" s="148">
        <v>2833</v>
      </c>
      <c r="AC42" s="148">
        <v>17</v>
      </c>
      <c r="AD42" s="148">
        <v>358</v>
      </c>
      <c r="AE42" s="148">
        <v>1122</v>
      </c>
      <c r="AF42" s="148">
        <v>3708</v>
      </c>
      <c r="AG42" s="148">
        <v>564</v>
      </c>
      <c r="AH42" s="148">
        <v>438</v>
      </c>
      <c r="AI42" s="148">
        <v>409</v>
      </c>
      <c r="AJ42" s="148">
        <v>1545</v>
      </c>
      <c r="AK42" s="148">
        <v>702</v>
      </c>
      <c r="AL42" s="148">
        <v>732</v>
      </c>
      <c r="AM42" s="148">
        <v>4429</v>
      </c>
      <c r="AN42" s="148">
        <v>70</v>
      </c>
      <c r="AO42" s="148">
        <v>1721</v>
      </c>
      <c r="AP42" s="148">
        <v>242</v>
      </c>
      <c r="AQ42" s="148">
        <v>675</v>
      </c>
    </row>
    <row r="43" spans="1:43" ht="14.25" customHeight="1">
      <c r="A43" s="9" t="s">
        <v>45</v>
      </c>
      <c r="B43" s="124">
        <v>456</v>
      </c>
      <c r="C43" s="125" t="s">
        <v>46</v>
      </c>
      <c r="D43" s="125" t="s">
        <v>46</v>
      </c>
      <c r="E43" s="126" t="s">
        <v>46</v>
      </c>
      <c r="F43" s="125">
        <v>5</v>
      </c>
      <c r="G43" s="125">
        <v>25</v>
      </c>
      <c r="H43" s="125">
        <v>1</v>
      </c>
      <c r="I43" s="125">
        <v>1</v>
      </c>
      <c r="J43" s="125">
        <v>14</v>
      </c>
      <c r="K43" s="125">
        <v>139</v>
      </c>
      <c r="L43" s="125" t="s">
        <v>46</v>
      </c>
      <c r="M43" s="125">
        <v>1</v>
      </c>
      <c r="N43" s="125">
        <v>3</v>
      </c>
      <c r="O43" s="125">
        <v>169</v>
      </c>
      <c r="P43" s="125">
        <v>19</v>
      </c>
      <c r="Q43" s="125">
        <v>7</v>
      </c>
      <c r="R43" s="125">
        <v>24</v>
      </c>
      <c r="S43" s="125" t="s">
        <v>46</v>
      </c>
      <c r="T43" s="125">
        <v>8</v>
      </c>
      <c r="U43" s="125" t="s">
        <v>46</v>
      </c>
      <c r="V43" s="125">
        <v>40</v>
      </c>
      <c r="W43" s="127">
        <v>445</v>
      </c>
      <c r="X43" s="128" t="s">
        <v>46</v>
      </c>
      <c r="Y43" s="128" t="s">
        <v>46</v>
      </c>
      <c r="Z43" s="129" t="s">
        <v>46</v>
      </c>
      <c r="AA43" s="128">
        <v>5</v>
      </c>
      <c r="AB43" s="128">
        <v>23</v>
      </c>
      <c r="AC43" s="128">
        <v>1</v>
      </c>
      <c r="AD43" s="128">
        <v>1</v>
      </c>
      <c r="AE43" s="128">
        <v>14</v>
      </c>
      <c r="AF43" s="128">
        <v>139</v>
      </c>
      <c r="AG43" s="128" t="s">
        <v>46</v>
      </c>
      <c r="AH43" s="128">
        <v>1</v>
      </c>
      <c r="AI43" s="128">
        <v>3</v>
      </c>
      <c r="AJ43" s="128">
        <v>169</v>
      </c>
      <c r="AK43" s="128">
        <v>19</v>
      </c>
      <c r="AL43" s="128">
        <v>7</v>
      </c>
      <c r="AM43" s="128">
        <v>23</v>
      </c>
      <c r="AN43" s="128" t="s">
        <v>46</v>
      </c>
      <c r="AO43" s="128">
        <v>6</v>
      </c>
      <c r="AP43" s="128" t="s">
        <v>46</v>
      </c>
      <c r="AQ43" s="128">
        <v>34</v>
      </c>
    </row>
    <row r="44" spans="1:43" ht="14.25" customHeight="1">
      <c r="A44" s="9" t="s">
        <v>47</v>
      </c>
      <c r="B44" s="124">
        <v>1716</v>
      </c>
      <c r="C44" s="125" t="s">
        <v>46</v>
      </c>
      <c r="D44" s="125" t="s">
        <v>46</v>
      </c>
      <c r="E44" s="126" t="s">
        <v>46</v>
      </c>
      <c r="F44" s="125">
        <v>30</v>
      </c>
      <c r="G44" s="125">
        <v>165</v>
      </c>
      <c r="H44" s="125" t="s">
        <v>46</v>
      </c>
      <c r="I44" s="125">
        <v>44</v>
      </c>
      <c r="J44" s="125">
        <v>52</v>
      </c>
      <c r="K44" s="125">
        <v>388</v>
      </c>
      <c r="L44" s="125">
        <v>37</v>
      </c>
      <c r="M44" s="125">
        <v>15</v>
      </c>
      <c r="N44" s="125">
        <v>39</v>
      </c>
      <c r="O44" s="125">
        <v>216</v>
      </c>
      <c r="P44" s="125">
        <v>131</v>
      </c>
      <c r="Q44" s="125">
        <v>114</v>
      </c>
      <c r="R44" s="125">
        <v>288</v>
      </c>
      <c r="S44" s="125">
        <v>4</v>
      </c>
      <c r="T44" s="125">
        <v>80</v>
      </c>
      <c r="U44" s="125">
        <v>13</v>
      </c>
      <c r="V44" s="125">
        <v>100</v>
      </c>
      <c r="W44" s="127">
        <v>1644</v>
      </c>
      <c r="X44" s="128" t="s">
        <v>46</v>
      </c>
      <c r="Y44" s="128" t="s">
        <v>46</v>
      </c>
      <c r="Z44" s="129" t="s">
        <v>46</v>
      </c>
      <c r="AA44" s="128">
        <v>30</v>
      </c>
      <c r="AB44" s="128">
        <v>159</v>
      </c>
      <c r="AC44" s="128" t="s">
        <v>46</v>
      </c>
      <c r="AD44" s="128">
        <v>40</v>
      </c>
      <c r="AE44" s="128">
        <v>51</v>
      </c>
      <c r="AF44" s="128">
        <v>380</v>
      </c>
      <c r="AG44" s="128">
        <v>36</v>
      </c>
      <c r="AH44" s="128">
        <v>15</v>
      </c>
      <c r="AI44" s="128">
        <v>37</v>
      </c>
      <c r="AJ44" s="128">
        <v>213</v>
      </c>
      <c r="AK44" s="128">
        <v>127</v>
      </c>
      <c r="AL44" s="128">
        <v>114</v>
      </c>
      <c r="AM44" s="128">
        <v>281</v>
      </c>
      <c r="AN44" s="128">
        <v>4</v>
      </c>
      <c r="AO44" s="128">
        <v>67</v>
      </c>
      <c r="AP44" s="128">
        <v>13</v>
      </c>
      <c r="AQ44" s="128">
        <v>77</v>
      </c>
    </row>
    <row r="45" spans="1:43" ht="14.25" customHeight="1">
      <c r="A45" s="9" t="s">
        <v>48</v>
      </c>
      <c r="B45" s="124">
        <v>1771</v>
      </c>
      <c r="C45" s="125">
        <v>2</v>
      </c>
      <c r="D45" s="125" t="s">
        <v>46</v>
      </c>
      <c r="E45" s="126" t="s">
        <v>46</v>
      </c>
      <c r="F45" s="125">
        <v>48</v>
      </c>
      <c r="G45" s="125">
        <v>221</v>
      </c>
      <c r="H45" s="125">
        <v>2</v>
      </c>
      <c r="I45" s="125">
        <v>67</v>
      </c>
      <c r="J45" s="125">
        <v>60</v>
      </c>
      <c r="K45" s="125">
        <v>334</v>
      </c>
      <c r="L45" s="125">
        <v>48</v>
      </c>
      <c r="M45" s="125">
        <v>41</v>
      </c>
      <c r="N45" s="125">
        <v>72</v>
      </c>
      <c r="O45" s="125">
        <v>108</v>
      </c>
      <c r="P45" s="125">
        <v>79</v>
      </c>
      <c r="Q45" s="125">
        <v>93</v>
      </c>
      <c r="R45" s="125">
        <v>342</v>
      </c>
      <c r="S45" s="125">
        <v>3</v>
      </c>
      <c r="T45" s="125">
        <v>146</v>
      </c>
      <c r="U45" s="125">
        <v>24</v>
      </c>
      <c r="V45" s="125">
        <v>81</v>
      </c>
      <c r="W45" s="127">
        <v>1697</v>
      </c>
      <c r="X45" s="128">
        <v>1</v>
      </c>
      <c r="Y45" s="128" t="s">
        <v>46</v>
      </c>
      <c r="Z45" s="129" t="s">
        <v>46</v>
      </c>
      <c r="AA45" s="128">
        <v>46</v>
      </c>
      <c r="AB45" s="128">
        <v>218</v>
      </c>
      <c r="AC45" s="128">
        <v>2</v>
      </c>
      <c r="AD45" s="128">
        <v>63</v>
      </c>
      <c r="AE45" s="128">
        <v>58</v>
      </c>
      <c r="AF45" s="128">
        <v>325</v>
      </c>
      <c r="AG45" s="128">
        <v>47</v>
      </c>
      <c r="AH45" s="128">
        <v>41</v>
      </c>
      <c r="AI45" s="128">
        <v>70</v>
      </c>
      <c r="AJ45" s="128">
        <v>104</v>
      </c>
      <c r="AK45" s="128">
        <v>71</v>
      </c>
      <c r="AL45" s="128">
        <v>92</v>
      </c>
      <c r="AM45" s="128">
        <v>337</v>
      </c>
      <c r="AN45" s="128">
        <v>3</v>
      </c>
      <c r="AO45" s="128">
        <v>137</v>
      </c>
      <c r="AP45" s="128">
        <v>24</v>
      </c>
      <c r="AQ45" s="128">
        <v>58</v>
      </c>
    </row>
    <row r="46" spans="1:43" ht="14.25" customHeight="1">
      <c r="A46" s="9" t="s">
        <v>49</v>
      </c>
      <c r="B46" s="124">
        <v>1558</v>
      </c>
      <c r="C46" s="125">
        <v>4</v>
      </c>
      <c r="D46" s="125" t="s">
        <v>46</v>
      </c>
      <c r="E46" s="126" t="s">
        <v>46</v>
      </c>
      <c r="F46" s="125">
        <v>37</v>
      </c>
      <c r="G46" s="125">
        <v>181</v>
      </c>
      <c r="H46" s="125">
        <v>3</v>
      </c>
      <c r="I46" s="125">
        <v>58</v>
      </c>
      <c r="J46" s="125">
        <v>74</v>
      </c>
      <c r="K46" s="125">
        <v>313</v>
      </c>
      <c r="L46" s="125">
        <v>38</v>
      </c>
      <c r="M46" s="125">
        <v>27</v>
      </c>
      <c r="N46" s="125">
        <v>58</v>
      </c>
      <c r="O46" s="125">
        <v>86</v>
      </c>
      <c r="P46" s="125">
        <v>84</v>
      </c>
      <c r="Q46" s="125">
        <v>91</v>
      </c>
      <c r="R46" s="125">
        <v>310</v>
      </c>
      <c r="S46" s="125">
        <v>3</v>
      </c>
      <c r="T46" s="125">
        <v>116</v>
      </c>
      <c r="U46" s="125">
        <v>20</v>
      </c>
      <c r="V46" s="125">
        <v>55</v>
      </c>
      <c r="W46" s="127">
        <v>1455</v>
      </c>
      <c r="X46" s="128">
        <v>3</v>
      </c>
      <c r="Y46" s="128" t="s">
        <v>46</v>
      </c>
      <c r="Z46" s="129" t="s">
        <v>46</v>
      </c>
      <c r="AA46" s="128">
        <v>32</v>
      </c>
      <c r="AB46" s="128">
        <v>173</v>
      </c>
      <c r="AC46" s="128">
        <v>3</v>
      </c>
      <c r="AD46" s="128">
        <v>53</v>
      </c>
      <c r="AE46" s="128">
        <v>73</v>
      </c>
      <c r="AF46" s="128">
        <v>303</v>
      </c>
      <c r="AG46" s="128">
        <v>37</v>
      </c>
      <c r="AH46" s="128">
        <v>26</v>
      </c>
      <c r="AI46" s="128">
        <v>50</v>
      </c>
      <c r="AJ46" s="128">
        <v>82</v>
      </c>
      <c r="AK46" s="128">
        <v>67</v>
      </c>
      <c r="AL46" s="128">
        <v>85</v>
      </c>
      <c r="AM46" s="128">
        <v>303</v>
      </c>
      <c r="AN46" s="128">
        <v>3</v>
      </c>
      <c r="AO46" s="128">
        <v>103</v>
      </c>
      <c r="AP46" s="128">
        <v>20</v>
      </c>
      <c r="AQ46" s="128">
        <v>39</v>
      </c>
    </row>
    <row r="47" spans="1:43" ht="14.25" customHeight="1">
      <c r="A47" s="154" t="s">
        <v>50</v>
      </c>
      <c r="B47" s="150">
        <v>1578</v>
      </c>
      <c r="C47" s="151">
        <v>3</v>
      </c>
      <c r="D47" s="151" t="s">
        <v>46</v>
      </c>
      <c r="E47" s="151" t="s">
        <v>46</v>
      </c>
      <c r="F47" s="151">
        <v>60</v>
      </c>
      <c r="G47" s="151">
        <v>212</v>
      </c>
      <c r="H47" s="151">
        <v>2</v>
      </c>
      <c r="I47" s="151">
        <v>31</v>
      </c>
      <c r="J47" s="151">
        <v>84</v>
      </c>
      <c r="K47" s="151">
        <v>255</v>
      </c>
      <c r="L47" s="151">
        <v>39</v>
      </c>
      <c r="M47" s="151">
        <v>26</v>
      </c>
      <c r="N47" s="151">
        <v>55</v>
      </c>
      <c r="O47" s="151">
        <v>98</v>
      </c>
      <c r="P47" s="151">
        <v>75</v>
      </c>
      <c r="Q47" s="151">
        <v>74</v>
      </c>
      <c r="R47" s="151">
        <v>355</v>
      </c>
      <c r="S47" s="151">
        <v>9</v>
      </c>
      <c r="T47" s="151">
        <v>102</v>
      </c>
      <c r="U47" s="151">
        <v>16</v>
      </c>
      <c r="V47" s="151">
        <v>82</v>
      </c>
      <c r="W47" s="152">
        <v>1461</v>
      </c>
      <c r="X47" s="153">
        <v>3</v>
      </c>
      <c r="Y47" s="153" t="s">
        <v>46</v>
      </c>
      <c r="Z47" s="152" t="s">
        <v>46</v>
      </c>
      <c r="AA47" s="153">
        <v>50</v>
      </c>
      <c r="AB47" s="153">
        <v>200</v>
      </c>
      <c r="AC47" s="153">
        <v>2</v>
      </c>
      <c r="AD47" s="153">
        <v>31</v>
      </c>
      <c r="AE47" s="153">
        <v>82</v>
      </c>
      <c r="AF47" s="153">
        <v>239</v>
      </c>
      <c r="AG47" s="153">
        <v>38</v>
      </c>
      <c r="AH47" s="153">
        <v>25</v>
      </c>
      <c r="AI47" s="153">
        <v>47</v>
      </c>
      <c r="AJ47" s="153">
        <v>90</v>
      </c>
      <c r="AK47" s="153">
        <v>57</v>
      </c>
      <c r="AL47" s="153">
        <v>72</v>
      </c>
      <c r="AM47" s="153">
        <v>352</v>
      </c>
      <c r="AN47" s="153">
        <v>9</v>
      </c>
      <c r="AO47" s="153">
        <v>95</v>
      </c>
      <c r="AP47" s="153">
        <v>16</v>
      </c>
      <c r="AQ47" s="153">
        <v>53</v>
      </c>
    </row>
    <row r="48" spans="1:43" ht="14.25" customHeight="1">
      <c r="A48" s="9" t="s">
        <v>51</v>
      </c>
      <c r="B48" s="124">
        <v>2140</v>
      </c>
      <c r="C48" s="125">
        <v>5</v>
      </c>
      <c r="D48" s="125" t="s">
        <v>46</v>
      </c>
      <c r="E48" s="126" t="s">
        <v>46</v>
      </c>
      <c r="F48" s="125">
        <v>76</v>
      </c>
      <c r="G48" s="125">
        <v>348</v>
      </c>
      <c r="H48" s="125">
        <v>2</v>
      </c>
      <c r="I48" s="125">
        <v>55</v>
      </c>
      <c r="J48" s="125">
        <v>145</v>
      </c>
      <c r="K48" s="125">
        <v>337</v>
      </c>
      <c r="L48" s="125">
        <v>51</v>
      </c>
      <c r="M48" s="125">
        <v>16</v>
      </c>
      <c r="N48" s="125">
        <v>53</v>
      </c>
      <c r="O48" s="125">
        <v>151</v>
      </c>
      <c r="P48" s="125">
        <v>87</v>
      </c>
      <c r="Q48" s="125">
        <v>73</v>
      </c>
      <c r="R48" s="125">
        <v>476</v>
      </c>
      <c r="S48" s="125">
        <v>7</v>
      </c>
      <c r="T48" s="125">
        <v>138</v>
      </c>
      <c r="U48" s="125">
        <v>27</v>
      </c>
      <c r="V48" s="125">
        <v>93</v>
      </c>
      <c r="W48" s="127">
        <v>1991</v>
      </c>
      <c r="X48" s="128">
        <v>4</v>
      </c>
      <c r="Y48" s="128" t="s">
        <v>46</v>
      </c>
      <c r="Z48" s="129" t="s">
        <v>46</v>
      </c>
      <c r="AA48" s="128">
        <v>64</v>
      </c>
      <c r="AB48" s="128">
        <v>330</v>
      </c>
      <c r="AC48" s="128">
        <v>2</v>
      </c>
      <c r="AD48" s="128">
        <v>49</v>
      </c>
      <c r="AE48" s="128">
        <v>142</v>
      </c>
      <c r="AF48" s="128">
        <v>326</v>
      </c>
      <c r="AG48" s="128">
        <v>51</v>
      </c>
      <c r="AH48" s="128">
        <v>15</v>
      </c>
      <c r="AI48" s="128">
        <v>43</v>
      </c>
      <c r="AJ48" s="128">
        <v>142</v>
      </c>
      <c r="AK48" s="128">
        <v>65</v>
      </c>
      <c r="AL48" s="128">
        <v>66</v>
      </c>
      <c r="AM48" s="128">
        <v>466</v>
      </c>
      <c r="AN48" s="128">
        <v>7</v>
      </c>
      <c r="AO48" s="128">
        <v>127</v>
      </c>
      <c r="AP48" s="128">
        <v>27</v>
      </c>
      <c r="AQ48" s="128">
        <v>65</v>
      </c>
    </row>
    <row r="49" spans="1:43" ht="14.25" customHeight="1">
      <c r="A49" s="9" t="s">
        <v>52</v>
      </c>
      <c r="B49" s="124">
        <v>3261</v>
      </c>
      <c r="C49" s="125">
        <v>7</v>
      </c>
      <c r="D49" s="125" t="s">
        <v>46</v>
      </c>
      <c r="E49" s="126">
        <v>1</v>
      </c>
      <c r="F49" s="125">
        <v>121</v>
      </c>
      <c r="G49" s="125">
        <v>555</v>
      </c>
      <c r="H49" s="125">
        <v>1</v>
      </c>
      <c r="I49" s="125">
        <v>61</v>
      </c>
      <c r="J49" s="125">
        <v>207</v>
      </c>
      <c r="K49" s="125">
        <v>596</v>
      </c>
      <c r="L49" s="125">
        <v>117</v>
      </c>
      <c r="M49" s="125">
        <v>49</v>
      </c>
      <c r="N49" s="125">
        <v>74</v>
      </c>
      <c r="O49" s="125">
        <v>181</v>
      </c>
      <c r="P49" s="125">
        <v>97</v>
      </c>
      <c r="Q49" s="125">
        <v>91</v>
      </c>
      <c r="R49" s="125">
        <v>667</v>
      </c>
      <c r="S49" s="125">
        <v>14</v>
      </c>
      <c r="T49" s="125">
        <v>250</v>
      </c>
      <c r="U49" s="125">
        <v>43</v>
      </c>
      <c r="V49" s="125">
        <v>129</v>
      </c>
      <c r="W49" s="127">
        <v>3037</v>
      </c>
      <c r="X49" s="128">
        <v>7</v>
      </c>
      <c r="Y49" s="128" t="s">
        <v>46</v>
      </c>
      <c r="Z49" s="129">
        <v>1</v>
      </c>
      <c r="AA49" s="128">
        <v>103</v>
      </c>
      <c r="AB49" s="128">
        <v>538</v>
      </c>
      <c r="AC49" s="128">
        <v>1</v>
      </c>
      <c r="AD49" s="128">
        <v>58</v>
      </c>
      <c r="AE49" s="128">
        <v>204</v>
      </c>
      <c r="AF49" s="128">
        <v>563</v>
      </c>
      <c r="AG49" s="128">
        <v>115</v>
      </c>
      <c r="AH49" s="128">
        <v>46</v>
      </c>
      <c r="AI49" s="128">
        <v>63</v>
      </c>
      <c r="AJ49" s="128">
        <v>158</v>
      </c>
      <c r="AK49" s="128">
        <v>67</v>
      </c>
      <c r="AL49" s="128">
        <v>80</v>
      </c>
      <c r="AM49" s="128">
        <v>656</v>
      </c>
      <c r="AN49" s="128">
        <v>14</v>
      </c>
      <c r="AO49" s="128">
        <v>234</v>
      </c>
      <c r="AP49" s="128">
        <v>43</v>
      </c>
      <c r="AQ49" s="128">
        <v>86</v>
      </c>
    </row>
    <row r="50" spans="1:43" ht="14.25" customHeight="1">
      <c r="A50" s="9" t="s">
        <v>53</v>
      </c>
      <c r="B50" s="124">
        <v>2921</v>
      </c>
      <c r="C50" s="125">
        <v>6</v>
      </c>
      <c r="D50" s="125" t="s">
        <v>46</v>
      </c>
      <c r="E50" s="126" t="s">
        <v>46</v>
      </c>
      <c r="F50" s="125">
        <v>105</v>
      </c>
      <c r="G50" s="125">
        <v>446</v>
      </c>
      <c r="H50" s="125">
        <v>5</v>
      </c>
      <c r="I50" s="125">
        <v>36</v>
      </c>
      <c r="J50" s="125">
        <v>186</v>
      </c>
      <c r="K50" s="125">
        <v>512</v>
      </c>
      <c r="L50" s="125">
        <v>90</v>
      </c>
      <c r="M50" s="125">
        <v>56</v>
      </c>
      <c r="N50" s="125">
        <v>53</v>
      </c>
      <c r="O50" s="125">
        <v>204</v>
      </c>
      <c r="P50" s="125">
        <v>100</v>
      </c>
      <c r="Q50" s="125">
        <v>88</v>
      </c>
      <c r="R50" s="125">
        <v>656</v>
      </c>
      <c r="S50" s="125">
        <v>11</v>
      </c>
      <c r="T50" s="125">
        <v>215</v>
      </c>
      <c r="U50" s="125">
        <v>37</v>
      </c>
      <c r="V50" s="125">
        <v>115</v>
      </c>
      <c r="W50" s="127">
        <v>2703</v>
      </c>
      <c r="X50" s="128">
        <v>4</v>
      </c>
      <c r="Y50" s="128" t="s">
        <v>46</v>
      </c>
      <c r="Z50" s="129" t="s">
        <v>46</v>
      </c>
      <c r="AA50" s="128">
        <v>88</v>
      </c>
      <c r="AB50" s="128">
        <v>428</v>
      </c>
      <c r="AC50" s="128">
        <v>5</v>
      </c>
      <c r="AD50" s="128">
        <v>34</v>
      </c>
      <c r="AE50" s="128">
        <v>184</v>
      </c>
      <c r="AF50" s="128">
        <v>493</v>
      </c>
      <c r="AG50" s="128">
        <v>88</v>
      </c>
      <c r="AH50" s="128">
        <v>50</v>
      </c>
      <c r="AI50" s="128">
        <v>43</v>
      </c>
      <c r="AJ50" s="128">
        <v>176</v>
      </c>
      <c r="AK50" s="128">
        <v>72</v>
      </c>
      <c r="AL50" s="128">
        <v>78</v>
      </c>
      <c r="AM50" s="128">
        <v>645</v>
      </c>
      <c r="AN50" s="128">
        <v>11</v>
      </c>
      <c r="AO50" s="128">
        <v>202</v>
      </c>
      <c r="AP50" s="128">
        <v>37</v>
      </c>
      <c r="AQ50" s="128">
        <v>65</v>
      </c>
    </row>
    <row r="51" spans="1:43" ht="14.25" customHeight="1">
      <c r="A51" s="9" t="s">
        <v>54</v>
      </c>
      <c r="B51" s="124">
        <v>2304</v>
      </c>
      <c r="C51" s="125">
        <v>2</v>
      </c>
      <c r="D51" s="125" t="s">
        <v>46</v>
      </c>
      <c r="E51" s="126" t="s">
        <v>46</v>
      </c>
      <c r="F51" s="125">
        <v>79</v>
      </c>
      <c r="G51" s="125">
        <v>307</v>
      </c>
      <c r="H51" s="125" t="s">
        <v>46</v>
      </c>
      <c r="I51" s="125">
        <v>17</v>
      </c>
      <c r="J51" s="125">
        <v>147</v>
      </c>
      <c r="K51" s="125">
        <v>389</v>
      </c>
      <c r="L51" s="125">
        <v>76</v>
      </c>
      <c r="M51" s="125">
        <v>69</v>
      </c>
      <c r="N51" s="125">
        <v>35</v>
      </c>
      <c r="O51" s="125">
        <v>160</v>
      </c>
      <c r="P51" s="125">
        <v>79</v>
      </c>
      <c r="Q51" s="125">
        <v>73</v>
      </c>
      <c r="R51" s="125">
        <v>538</v>
      </c>
      <c r="S51" s="125">
        <v>11</v>
      </c>
      <c r="T51" s="125">
        <v>206</v>
      </c>
      <c r="U51" s="125">
        <v>32</v>
      </c>
      <c r="V51" s="125">
        <v>84</v>
      </c>
      <c r="W51" s="127">
        <v>2096</v>
      </c>
      <c r="X51" s="128">
        <v>1</v>
      </c>
      <c r="Y51" s="128" t="s">
        <v>46</v>
      </c>
      <c r="Z51" s="129" t="s">
        <v>46</v>
      </c>
      <c r="AA51" s="128">
        <v>69</v>
      </c>
      <c r="AB51" s="128">
        <v>296</v>
      </c>
      <c r="AC51" s="128" t="s">
        <v>46</v>
      </c>
      <c r="AD51" s="128">
        <v>17</v>
      </c>
      <c r="AE51" s="128">
        <v>144</v>
      </c>
      <c r="AF51" s="128">
        <v>372</v>
      </c>
      <c r="AG51" s="128">
        <v>75</v>
      </c>
      <c r="AH51" s="128">
        <v>56</v>
      </c>
      <c r="AI51" s="128">
        <v>29</v>
      </c>
      <c r="AJ51" s="128">
        <v>127</v>
      </c>
      <c r="AK51" s="128">
        <v>55</v>
      </c>
      <c r="AL51" s="128">
        <v>59</v>
      </c>
      <c r="AM51" s="128">
        <v>520</v>
      </c>
      <c r="AN51" s="128">
        <v>11</v>
      </c>
      <c r="AO51" s="128">
        <v>193</v>
      </c>
      <c r="AP51" s="128">
        <v>32</v>
      </c>
      <c r="AQ51" s="128">
        <v>40</v>
      </c>
    </row>
    <row r="52" spans="1:43" ht="14.25" customHeight="1">
      <c r="A52" s="154" t="s">
        <v>55</v>
      </c>
      <c r="B52" s="150">
        <v>1555</v>
      </c>
      <c r="C52" s="151">
        <v>1</v>
      </c>
      <c r="D52" s="151" t="s">
        <v>46</v>
      </c>
      <c r="E52" s="151" t="s">
        <v>46</v>
      </c>
      <c r="F52" s="151">
        <v>43</v>
      </c>
      <c r="G52" s="151">
        <v>195</v>
      </c>
      <c r="H52" s="151">
        <v>1</v>
      </c>
      <c r="I52" s="151">
        <v>10</v>
      </c>
      <c r="J52" s="151">
        <v>80</v>
      </c>
      <c r="K52" s="151">
        <v>290</v>
      </c>
      <c r="L52" s="151">
        <v>44</v>
      </c>
      <c r="M52" s="151">
        <v>68</v>
      </c>
      <c r="N52" s="151">
        <v>20</v>
      </c>
      <c r="O52" s="151">
        <v>114</v>
      </c>
      <c r="P52" s="151">
        <v>44</v>
      </c>
      <c r="Q52" s="151">
        <v>45</v>
      </c>
      <c r="R52" s="151">
        <v>338</v>
      </c>
      <c r="S52" s="151">
        <v>7</v>
      </c>
      <c r="T52" s="151">
        <v>148</v>
      </c>
      <c r="U52" s="151">
        <v>20</v>
      </c>
      <c r="V52" s="151">
        <v>87</v>
      </c>
      <c r="W52" s="152">
        <v>1358</v>
      </c>
      <c r="X52" s="153">
        <v>1</v>
      </c>
      <c r="Y52" s="153" t="s">
        <v>46</v>
      </c>
      <c r="Z52" s="152" t="s">
        <v>46</v>
      </c>
      <c r="AA52" s="153">
        <v>33</v>
      </c>
      <c r="AB52" s="153">
        <v>181</v>
      </c>
      <c r="AC52" s="153">
        <v>1</v>
      </c>
      <c r="AD52" s="153">
        <v>9</v>
      </c>
      <c r="AE52" s="153">
        <v>80</v>
      </c>
      <c r="AF52" s="153">
        <v>269</v>
      </c>
      <c r="AG52" s="153">
        <v>44</v>
      </c>
      <c r="AH52" s="153">
        <v>51</v>
      </c>
      <c r="AI52" s="153">
        <v>11</v>
      </c>
      <c r="AJ52" s="153">
        <v>84</v>
      </c>
      <c r="AK52" s="153">
        <v>31</v>
      </c>
      <c r="AL52" s="153">
        <v>41</v>
      </c>
      <c r="AM52" s="153">
        <v>320</v>
      </c>
      <c r="AN52" s="153">
        <v>7</v>
      </c>
      <c r="AO52" s="153">
        <v>136</v>
      </c>
      <c r="AP52" s="153">
        <v>20</v>
      </c>
      <c r="AQ52" s="153">
        <v>39</v>
      </c>
    </row>
    <row r="53" spans="1:43" ht="14.25" customHeight="1">
      <c r="A53" s="9" t="s">
        <v>56</v>
      </c>
      <c r="B53" s="124">
        <v>1329</v>
      </c>
      <c r="C53" s="125">
        <v>6</v>
      </c>
      <c r="D53" s="125" t="s">
        <v>46</v>
      </c>
      <c r="E53" s="126" t="s">
        <v>46</v>
      </c>
      <c r="F53" s="125">
        <v>41</v>
      </c>
      <c r="G53" s="125">
        <v>175</v>
      </c>
      <c r="H53" s="125" t="s">
        <v>46</v>
      </c>
      <c r="I53" s="125">
        <v>2</v>
      </c>
      <c r="J53" s="125">
        <v>50</v>
      </c>
      <c r="K53" s="125">
        <v>207</v>
      </c>
      <c r="L53" s="125">
        <v>15</v>
      </c>
      <c r="M53" s="125">
        <v>49</v>
      </c>
      <c r="N53" s="125">
        <v>11</v>
      </c>
      <c r="O53" s="125">
        <v>128</v>
      </c>
      <c r="P53" s="125">
        <v>69</v>
      </c>
      <c r="Q53" s="125">
        <v>31</v>
      </c>
      <c r="R53" s="125">
        <v>263</v>
      </c>
      <c r="S53" s="125" t="s">
        <v>46</v>
      </c>
      <c r="T53" s="125">
        <v>183</v>
      </c>
      <c r="U53" s="125">
        <v>7</v>
      </c>
      <c r="V53" s="125">
        <v>92</v>
      </c>
      <c r="W53" s="127">
        <v>1081</v>
      </c>
      <c r="X53" s="128">
        <v>3</v>
      </c>
      <c r="Y53" s="128" t="s">
        <v>46</v>
      </c>
      <c r="Z53" s="129" t="s">
        <v>46</v>
      </c>
      <c r="AA53" s="128">
        <v>30</v>
      </c>
      <c r="AB53" s="128">
        <v>150</v>
      </c>
      <c r="AC53" s="128" t="s">
        <v>46</v>
      </c>
      <c r="AD53" s="128">
        <v>1</v>
      </c>
      <c r="AE53" s="128">
        <v>47</v>
      </c>
      <c r="AF53" s="128">
        <v>174</v>
      </c>
      <c r="AG53" s="128">
        <v>15</v>
      </c>
      <c r="AH53" s="128">
        <v>37</v>
      </c>
      <c r="AI53" s="128">
        <v>8</v>
      </c>
      <c r="AJ53" s="128">
        <v>94</v>
      </c>
      <c r="AK53" s="128">
        <v>38</v>
      </c>
      <c r="AL53" s="128">
        <v>22</v>
      </c>
      <c r="AM53" s="128">
        <v>258</v>
      </c>
      <c r="AN53" s="128" t="s">
        <v>46</v>
      </c>
      <c r="AO53" s="128">
        <v>163</v>
      </c>
      <c r="AP53" s="128">
        <v>7</v>
      </c>
      <c r="AQ53" s="128">
        <v>34</v>
      </c>
    </row>
    <row r="54" spans="1:43" ht="14.25" customHeight="1">
      <c r="A54" s="9" t="s">
        <v>57</v>
      </c>
      <c r="B54" s="124">
        <v>1173</v>
      </c>
      <c r="C54" s="125">
        <v>3</v>
      </c>
      <c r="D54" s="125" t="s">
        <v>46</v>
      </c>
      <c r="E54" s="126" t="s">
        <v>46</v>
      </c>
      <c r="F54" s="125">
        <v>31</v>
      </c>
      <c r="G54" s="125">
        <v>117</v>
      </c>
      <c r="H54" s="125" t="s">
        <v>46</v>
      </c>
      <c r="I54" s="125" t="s">
        <v>46</v>
      </c>
      <c r="J54" s="125">
        <v>32</v>
      </c>
      <c r="K54" s="125">
        <v>136</v>
      </c>
      <c r="L54" s="125">
        <v>9</v>
      </c>
      <c r="M54" s="125">
        <v>49</v>
      </c>
      <c r="N54" s="125">
        <v>7</v>
      </c>
      <c r="O54" s="125">
        <v>147</v>
      </c>
      <c r="P54" s="125">
        <v>51</v>
      </c>
      <c r="Q54" s="125">
        <v>13</v>
      </c>
      <c r="R54" s="125">
        <v>197</v>
      </c>
      <c r="S54" s="125">
        <v>1</v>
      </c>
      <c r="T54" s="125">
        <v>228</v>
      </c>
      <c r="U54" s="125">
        <v>3</v>
      </c>
      <c r="V54" s="125">
        <v>149</v>
      </c>
      <c r="W54" s="127">
        <v>819</v>
      </c>
      <c r="X54" s="128">
        <v>1</v>
      </c>
      <c r="Y54" s="128" t="s">
        <v>46</v>
      </c>
      <c r="Z54" s="129" t="s">
        <v>46</v>
      </c>
      <c r="AA54" s="128">
        <v>23</v>
      </c>
      <c r="AB54" s="128">
        <v>88</v>
      </c>
      <c r="AC54" s="128" t="s">
        <v>46</v>
      </c>
      <c r="AD54" s="128" t="s">
        <v>46</v>
      </c>
      <c r="AE54" s="128">
        <v>30</v>
      </c>
      <c r="AF54" s="128">
        <v>91</v>
      </c>
      <c r="AG54" s="128">
        <v>8</v>
      </c>
      <c r="AH54" s="128">
        <v>36</v>
      </c>
      <c r="AI54" s="128">
        <v>4</v>
      </c>
      <c r="AJ54" s="128">
        <v>86</v>
      </c>
      <c r="AK54" s="128">
        <v>21</v>
      </c>
      <c r="AL54" s="128">
        <v>10</v>
      </c>
      <c r="AM54" s="128">
        <v>190</v>
      </c>
      <c r="AN54" s="128">
        <v>1</v>
      </c>
      <c r="AO54" s="128">
        <v>179</v>
      </c>
      <c r="AP54" s="128">
        <v>3</v>
      </c>
      <c r="AQ54" s="128">
        <v>48</v>
      </c>
    </row>
    <row r="55" spans="1:43" ht="14.25" customHeight="1">
      <c r="A55" s="9" t="s">
        <v>58</v>
      </c>
      <c r="B55" s="124">
        <v>537</v>
      </c>
      <c r="C55" s="125">
        <v>2</v>
      </c>
      <c r="D55" s="125" t="s">
        <v>46</v>
      </c>
      <c r="E55" s="126" t="s">
        <v>46</v>
      </c>
      <c r="F55" s="125">
        <v>19</v>
      </c>
      <c r="G55" s="125">
        <v>55</v>
      </c>
      <c r="H55" s="125" t="s">
        <v>46</v>
      </c>
      <c r="I55" s="125">
        <v>1</v>
      </c>
      <c r="J55" s="125">
        <v>8</v>
      </c>
      <c r="K55" s="125">
        <v>54</v>
      </c>
      <c r="L55" s="125">
        <v>12</v>
      </c>
      <c r="M55" s="125">
        <v>24</v>
      </c>
      <c r="N55" s="125">
        <v>1</v>
      </c>
      <c r="O55" s="125">
        <v>52</v>
      </c>
      <c r="P55" s="125">
        <v>31</v>
      </c>
      <c r="Q55" s="125">
        <v>9</v>
      </c>
      <c r="R55" s="125">
        <v>66</v>
      </c>
      <c r="S55" s="125" t="s">
        <v>46</v>
      </c>
      <c r="T55" s="125">
        <v>93</v>
      </c>
      <c r="U55" s="125" t="s">
        <v>46</v>
      </c>
      <c r="V55" s="125">
        <v>110</v>
      </c>
      <c r="W55" s="127">
        <v>281</v>
      </c>
      <c r="X55" s="128">
        <v>1</v>
      </c>
      <c r="Y55" s="128" t="s">
        <v>46</v>
      </c>
      <c r="Z55" s="129" t="s">
        <v>46</v>
      </c>
      <c r="AA55" s="128">
        <v>16</v>
      </c>
      <c r="AB55" s="128">
        <v>33</v>
      </c>
      <c r="AC55" s="128" t="s">
        <v>46</v>
      </c>
      <c r="AD55" s="128">
        <v>1</v>
      </c>
      <c r="AE55" s="128">
        <v>7</v>
      </c>
      <c r="AF55" s="128">
        <v>22</v>
      </c>
      <c r="AG55" s="128">
        <v>9</v>
      </c>
      <c r="AH55" s="128">
        <v>16</v>
      </c>
      <c r="AI55" s="128" t="s">
        <v>46</v>
      </c>
      <c r="AJ55" s="128">
        <v>17</v>
      </c>
      <c r="AK55" s="128">
        <v>6</v>
      </c>
      <c r="AL55" s="128">
        <v>4</v>
      </c>
      <c r="AM55" s="128">
        <v>63</v>
      </c>
      <c r="AN55" s="128" t="s">
        <v>46</v>
      </c>
      <c r="AO55" s="128">
        <v>64</v>
      </c>
      <c r="AP55" s="128" t="s">
        <v>46</v>
      </c>
      <c r="AQ55" s="128">
        <v>22</v>
      </c>
    </row>
    <row r="56" spans="1:43" ht="14.25" customHeight="1">
      <c r="A56" s="9" t="s">
        <v>59</v>
      </c>
      <c r="B56" s="124">
        <v>198</v>
      </c>
      <c r="C56" s="125" t="s">
        <v>46</v>
      </c>
      <c r="D56" s="125" t="s">
        <v>46</v>
      </c>
      <c r="E56" s="126" t="s">
        <v>46</v>
      </c>
      <c r="F56" s="125">
        <v>6</v>
      </c>
      <c r="G56" s="125">
        <v>15</v>
      </c>
      <c r="H56" s="125" t="s">
        <v>46</v>
      </c>
      <c r="I56" s="125">
        <v>1</v>
      </c>
      <c r="J56" s="125">
        <v>2</v>
      </c>
      <c r="K56" s="125">
        <v>29</v>
      </c>
      <c r="L56" s="125">
        <v>1</v>
      </c>
      <c r="M56" s="125">
        <v>26</v>
      </c>
      <c r="N56" s="125">
        <v>1</v>
      </c>
      <c r="O56" s="125">
        <v>11</v>
      </c>
      <c r="P56" s="125">
        <v>17</v>
      </c>
      <c r="Q56" s="125">
        <v>2</v>
      </c>
      <c r="R56" s="125">
        <v>13</v>
      </c>
      <c r="S56" s="125" t="s">
        <v>46</v>
      </c>
      <c r="T56" s="125">
        <v>22</v>
      </c>
      <c r="U56" s="125" t="s">
        <v>46</v>
      </c>
      <c r="V56" s="125">
        <v>52</v>
      </c>
      <c r="W56" s="127">
        <v>100</v>
      </c>
      <c r="X56" s="128" t="s">
        <v>46</v>
      </c>
      <c r="Y56" s="128" t="s">
        <v>46</v>
      </c>
      <c r="Z56" s="129" t="s">
        <v>46</v>
      </c>
      <c r="AA56" s="129">
        <v>6</v>
      </c>
      <c r="AB56" s="128">
        <v>14</v>
      </c>
      <c r="AC56" s="128" t="s">
        <v>46</v>
      </c>
      <c r="AD56" s="128">
        <v>1</v>
      </c>
      <c r="AE56" s="128">
        <v>2</v>
      </c>
      <c r="AF56" s="128">
        <v>12</v>
      </c>
      <c r="AG56" s="128">
        <v>1</v>
      </c>
      <c r="AH56" s="128">
        <v>19</v>
      </c>
      <c r="AI56" s="128">
        <v>1</v>
      </c>
      <c r="AJ56" s="128">
        <v>3</v>
      </c>
      <c r="AK56" s="128">
        <v>6</v>
      </c>
      <c r="AL56" s="128" t="s">
        <v>46</v>
      </c>
      <c r="AM56" s="128">
        <v>12</v>
      </c>
      <c r="AN56" s="128" t="s">
        <v>46</v>
      </c>
      <c r="AO56" s="128">
        <v>12</v>
      </c>
      <c r="AP56" s="128" t="s">
        <v>46</v>
      </c>
      <c r="AQ56" s="128">
        <v>11</v>
      </c>
    </row>
    <row r="57" spans="1:43" ht="14.25" customHeight="1" thickBot="1">
      <c r="A57" s="10" t="s">
        <v>60</v>
      </c>
      <c r="B57" s="130">
        <v>91</v>
      </c>
      <c r="C57" s="131">
        <v>2</v>
      </c>
      <c r="D57" s="131" t="s">
        <v>46</v>
      </c>
      <c r="E57" s="131" t="s">
        <v>46</v>
      </c>
      <c r="F57" s="131">
        <v>3</v>
      </c>
      <c r="G57" s="131">
        <v>3</v>
      </c>
      <c r="H57" s="131" t="s">
        <v>46</v>
      </c>
      <c r="I57" s="131" t="s">
        <v>46</v>
      </c>
      <c r="J57" s="131">
        <v>4</v>
      </c>
      <c r="K57" s="131">
        <v>5</v>
      </c>
      <c r="L57" s="131" t="s">
        <v>46</v>
      </c>
      <c r="M57" s="131">
        <v>16</v>
      </c>
      <c r="N57" s="131" t="s">
        <v>46</v>
      </c>
      <c r="O57" s="131" t="s">
        <v>46</v>
      </c>
      <c r="P57" s="131">
        <v>5</v>
      </c>
      <c r="Q57" s="131">
        <v>5</v>
      </c>
      <c r="R57" s="131">
        <v>3</v>
      </c>
      <c r="S57" s="131" t="s">
        <v>46</v>
      </c>
      <c r="T57" s="131">
        <v>3</v>
      </c>
      <c r="U57" s="131" t="s">
        <v>46</v>
      </c>
      <c r="V57" s="131">
        <v>42</v>
      </c>
      <c r="W57" s="132">
        <v>24</v>
      </c>
      <c r="X57" s="133" t="s">
        <v>46</v>
      </c>
      <c r="Y57" s="133" t="s">
        <v>46</v>
      </c>
      <c r="Z57" s="132" t="s">
        <v>46</v>
      </c>
      <c r="AA57" s="132">
        <v>2</v>
      </c>
      <c r="AB57" s="133">
        <v>2</v>
      </c>
      <c r="AC57" s="133" t="s">
        <v>46</v>
      </c>
      <c r="AD57" s="133" t="s">
        <v>46</v>
      </c>
      <c r="AE57" s="133">
        <v>4</v>
      </c>
      <c r="AF57" s="133" t="s">
        <v>46</v>
      </c>
      <c r="AG57" s="133" t="s">
        <v>46</v>
      </c>
      <c r="AH57" s="133">
        <v>4</v>
      </c>
      <c r="AI57" s="133" t="s">
        <v>46</v>
      </c>
      <c r="AJ57" s="133" t="s">
        <v>46</v>
      </c>
      <c r="AK57" s="133" t="s">
        <v>46</v>
      </c>
      <c r="AL57" s="133">
        <v>2</v>
      </c>
      <c r="AM57" s="133">
        <v>3</v>
      </c>
      <c r="AN57" s="133" t="s">
        <v>46</v>
      </c>
      <c r="AO57" s="133">
        <v>3</v>
      </c>
      <c r="AP57" s="133" t="s">
        <v>46</v>
      </c>
      <c r="AQ57" s="133">
        <v>4</v>
      </c>
    </row>
    <row r="58" spans="1:43" s="52" customFormat="1" ht="12.75" customHeight="1">
      <c r="A58" s="9" t="s">
        <v>32</v>
      </c>
      <c r="B58" s="26"/>
      <c r="W58" s="26"/>
      <c r="AQ58" s="11"/>
    </row>
  </sheetData>
  <mergeCells count="48">
    <mergeCell ref="A5:A6"/>
    <mergeCell ref="A7:A9"/>
    <mergeCell ref="AK6:AK9"/>
    <mergeCell ref="V6:V9"/>
    <mergeCell ref="AP6:AP9"/>
    <mergeCell ref="AO6:AO9"/>
    <mergeCell ref="AJ6:AJ9"/>
    <mergeCell ref="Q6:Q9"/>
    <mergeCell ref="R6:R9"/>
    <mergeCell ref="AC6:AC9"/>
    <mergeCell ref="AE6:AE9"/>
    <mergeCell ref="AG6:AG9"/>
    <mergeCell ref="J6:J9"/>
    <mergeCell ref="L6:L9"/>
    <mergeCell ref="S6:S9"/>
    <mergeCell ref="AI6:AI9"/>
    <mergeCell ref="AQ6:AQ9"/>
    <mergeCell ref="B6:B9"/>
    <mergeCell ref="U6:U9"/>
    <mergeCell ref="N6:N9"/>
    <mergeCell ref="P6:P9"/>
    <mergeCell ref="AB6:AB9"/>
    <mergeCell ref="AA6:AA9"/>
    <mergeCell ref="Z6:Z9"/>
    <mergeCell ref="Y6:Y9"/>
    <mergeCell ref="X6:X9"/>
    <mergeCell ref="W6:W9"/>
    <mergeCell ref="G6:G9"/>
    <mergeCell ref="F6:F9"/>
    <mergeCell ref="E6:E9"/>
    <mergeCell ref="D6:D9"/>
    <mergeCell ref="C6:C9"/>
    <mergeCell ref="A1:AQ1"/>
    <mergeCell ref="A3:AQ3"/>
    <mergeCell ref="B5:V5"/>
    <mergeCell ref="W5:AQ5"/>
    <mergeCell ref="I6:I9"/>
    <mergeCell ref="K6:K9"/>
    <mergeCell ref="M6:M9"/>
    <mergeCell ref="O6:O9"/>
    <mergeCell ref="AF6:AF9"/>
    <mergeCell ref="AH6:AH9"/>
    <mergeCell ref="T6:T9"/>
    <mergeCell ref="AD6:AD9"/>
    <mergeCell ref="H6:H9"/>
    <mergeCell ref="AL6:AL9"/>
    <mergeCell ref="AM6:AM9"/>
    <mergeCell ref="AN6:AN9"/>
  </mergeCells>
  <phoneticPr fontId="4"/>
  <pageMargins left="0.59055118110236227" right="0.59055118110236227" top="0.98425196850393704" bottom="0.78740157480314965" header="0.51181102362204722" footer="0.51181102362204722"/>
  <pageSetup paperSize="9" scale="96" firstPageNumber="62" orientation="portrait" useFirstPageNumber="1" r:id="rId1"/>
  <headerFooter differentOddEven="1" alignWithMargins="0">
    <oddHeader>&amp;L〔３〕国勢調査</oddHeader>
    <oddFooter>&amp;C&amp;P</oddFooter>
    <evenHeader>&amp;R&amp;10〔３〕国勢調査</evenHeader>
    <evenFooter>&amp;C&amp;P</evenFooter>
  </headerFooter>
  <colBreaks count="1" manualBreakCount="1"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64"/>
  <sheetViews>
    <sheetView view="pageBreakPreview" zoomScaleNormal="110" zoomScaleSheetLayoutView="100" workbookViewId="0">
      <selection activeCell="Q67" sqref="Q67"/>
    </sheetView>
  </sheetViews>
  <sheetFormatPr defaultRowHeight="12"/>
  <cols>
    <col min="1" max="1" width="3.7265625" style="52" customWidth="1"/>
    <col min="2" max="2" width="7.36328125" style="52" customWidth="1"/>
    <col min="3" max="3" width="7.36328125" style="26" customWidth="1"/>
    <col min="4" max="4" width="7.36328125" style="52" customWidth="1"/>
    <col min="5" max="5" width="6.6328125" style="52" customWidth="1"/>
    <col min="6" max="6" width="7.36328125" style="52" customWidth="1"/>
    <col min="7" max="7" width="6.6328125" style="52" customWidth="1"/>
    <col min="8" max="10" width="7.36328125" style="52" customWidth="1"/>
    <col min="11" max="11" width="6.6328125" style="52" customWidth="1"/>
    <col min="12" max="13" width="7.36328125" style="52" customWidth="1"/>
    <col min="14" max="14" width="6.6328125" style="52" customWidth="1"/>
    <col min="15" max="21" width="7.36328125" style="52" customWidth="1"/>
    <col min="22" max="22" width="6.6328125" style="52" customWidth="1"/>
    <col min="23" max="24" width="7.36328125" style="52" customWidth="1"/>
    <col min="25" max="254" width="9" style="52"/>
    <col min="255" max="255" width="3.7265625" style="52" customWidth="1"/>
    <col min="256" max="256" width="7.90625" style="52" customWidth="1"/>
    <col min="257" max="275" width="7.36328125" style="52" customWidth="1"/>
    <col min="276" max="510" width="9" style="52"/>
    <col min="511" max="511" width="3.7265625" style="52" customWidth="1"/>
    <col min="512" max="512" width="7.90625" style="52" customWidth="1"/>
    <col min="513" max="531" width="7.36328125" style="52" customWidth="1"/>
    <col min="532" max="766" width="9" style="52"/>
    <col min="767" max="767" width="3.7265625" style="52" customWidth="1"/>
    <col min="768" max="768" width="7.90625" style="52" customWidth="1"/>
    <col min="769" max="787" width="7.36328125" style="52" customWidth="1"/>
    <col min="788" max="1022" width="9" style="52"/>
    <col min="1023" max="1023" width="3.7265625" style="52" customWidth="1"/>
    <col min="1024" max="1024" width="7.90625" style="52" customWidth="1"/>
    <col min="1025" max="1043" width="7.36328125" style="52" customWidth="1"/>
    <col min="1044" max="1278" width="9" style="52"/>
    <col min="1279" max="1279" width="3.7265625" style="52" customWidth="1"/>
    <col min="1280" max="1280" width="7.90625" style="52" customWidth="1"/>
    <col min="1281" max="1299" width="7.36328125" style="52" customWidth="1"/>
    <col min="1300" max="1534" width="9" style="52"/>
    <col min="1535" max="1535" width="3.7265625" style="52" customWidth="1"/>
    <col min="1536" max="1536" width="7.90625" style="52" customWidth="1"/>
    <col min="1537" max="1555" width="7.36328125" style="52" customWidth="1"/>
    <col min="1556" max="1790" width="9" style="52"/>
    <col min="1791" max="1791" width="3.7265625" style="52" customWidth="1"/>
    <col min="1792" max="1792" width="7.90625" style="52" customWidth="1"/>
    <col min="1793" max="1811" width="7.36328125" style="52" customWidth="1"/>
    <col min="1812" max="2046" width="9" style="52"/>
    <col min="2047" max="2047" width="3.7265625" style="52" customWidth="1"/>
    <col min="2048" max="2048" width="7.90625" style="52" customWidth="1"/>
    <col min="2049" max="2067" width="7.36328125" style="52" customWidth="1"/>
    <col min="2068" max="2302" width="9" style="52"/>
    <col min="2303" max="2303" width="3.7265625" style="52" customWidth="1"/>
    <col min="2304" max="2304" width="7.90625" style="52" customWidth="1"/>
    <col min="2305" max="2323" width="7.36328125" style="52" customWidth="1"/>
    <col min="2324" max="2558" width="9" style="52"/>
    <col min="2559" max="2559" width="3.7265625" style="52" customWidth="1"/>
    <col min="2560" max="2560" width="7.90625" style="52" customWidth="1"/>
    <col min="2561" max="2579" width="7.36328125" style="52" customWidth="1"/>
    <col min="2580" max="2814" width="9" style="52"/>
    <col min="2815" max="2815" width="3.7265625" style="52" customWidth="1"/>
    <col min="2816" max="2816" width="7.90625" style="52" customWidth="1"/>
    <col min="2817" max="2835" width="7.36328125" style="52" customWidth="1"/>
    <col min="2836" max="3070" width="9" style="52"/>
    <col min="3071" max="3071" width="3.7265625" style="52" customWidth="1"/>
    <col min="3072" max="3072" width="7.90625" style="52" customWidth="1"/>
    <col min="3073" max="3091" width="7.36328125" style="52" customWidth="1"/>
    <col min="3092" max="3326" width="9" style="52"/>
    <col min="3327" max="3327" width="3.7265625" style="52" customWidth="1"/>
    <col min="3328" max="3328" width="7.90625" style="52" customWidth="1"/>
    <col min="3329" max="3347" width="7.36328125" style="52" customWidth="1"/>
    <col min="3348" max="3582" width="9" style="52"/>
    <col min="3583" max="3583" width="3.7265625" style="52" customWidth="1"/>
    <col min="3584" max="3584" width="7.90625" style="52" customWidth="1"/>
    <col min="3585" max="3603" width="7.36328125" style="52" customWidth="1"/>
    <col min="3604" max="3838" width="9" style="52"/>
    <col min="3839" max="3839" width="3.7265625" style="52" customWidth="1"/>
    <col min="3840" max="3840" width="7.90625" style="52" customWidth="1"/>
    <col min="3841" max="3859" width="7.36328125" style="52" customWidth="1"/>
    <col min="3860" max="4094" width="9" style="52"/>
    <col min="4095" max="4095" width="3.7265625" style="52" customWidth="1"/>
    <col min="4096" max="4096" width="7.90625" style="52" customWidth="1"/>
    <col min="4097" max="4115" width="7.36328125" style="52" customWidth="1"/>
    <col min="4116" max="4350" width="9" style="52"/>
    <col min="4351" max="4351" width="3.7265625" style="52" customWidth="1"/>
    <col min="4352" max="4352" width="7.90625" style="52" customWidth="1"/>
    <col min="4353" max="4371" width="7.36328125" style="52" customWidth="1"/>
    <col min="4372" max="4606" width="9" style="52"/>
    <col min="4607" max="4607" width="3.7265625" style="52" customWidth="1"/>
    <col min="4608" max="4608" width="7.90625" style="52" customWidth="1"/>
    <col min="4609" max="4627" width="7.36328125" style="52" customWidth="1"/>
    <col min="4628" max="4862" width="9" style="52"/>
    <col min="4863" max="4863" width="3.7265625" style="52" customWidth="1"/>
    <col min="4864" max="4864" width="7.90625" style="52" customWidth="1"/>
    <col min="4865" max="4883" width="7.36328125" style="52" customWidth="1"/>
    <col min="4884" max="5118" width="9" style="52"/>
    <col min="5119" max="5119" width="3.7265625" style="52" customWidth="1"/>
    <col min="5120" max="5120" width="7.90625" style="52" customWidth="1"/>
    <col min="5121" max="5139" width="7.36328125" style="52" customWidth="1"/>
    <col min="5140" max="5374" width="9" style="52"/>
    <col min="5375" max="5375" width="3.7265625" style="52" customWidth="1"/>
    <col min="5376" max="5376" width="7.90625" style="52" customWidth="1"/>
    <col min="5377" max="5395" width="7.36328125" style="52" customWidth="1"/>
    <col min="5396" max="5630" width="9" style="52"/>
    <col min="5631" max="5631" width="3.7265625" style="52" customWidth="1"/>
    <col min="5632" max="5632" width="7.90625" style="52" customWidth="1"/>
    <col min="5633" max="5651" width="7.36328125" style="52" customWidth="1"/>
    <col min="5652" max="5886" width="9" style="52"/>
    <col min="5887" max="5887" width="3.7265625" style="52" customWidth="1"/>
    <col min="5888" max="5888" width="7.90625" style="52" customWidth="1"/>
    <col min="5889" max="5907" width="7.36328125" style="52" customWidth="1"/>
    <col min="5908" max="6142" width="9" style="52"/>
    <col min="6143" max="6143" width="3.7265625" style="52" customWidth="1"/>
    <col min="6144" max="6144" width="7.90625" style="52" customWidth="1"/>
    <col min="6145" max="6163" width="7.36328125" style="52" customWidth="1"/>
    <col min="6164" max="6398" width="9" style="52"/>
    <col min="6399" max="6399" width="3.7265625" style="52" customWidth="1"/>
    <col min="6400" max="6400" width="7.90625" style="52" customWidth="1"/>
    <col min="6401" max="6419" width="7.36328125" style="52" customWidth="1"/>
    <col min="6420" max="6654" width="9" style="52"/>
    <col min="6655" max="6655" width="3.7265625" style="52" customWidth="1"/>
    <col min="6656" max="6656" width="7.90625" style="52" customWidth="1"/>
    <col min="6657" max="6675" width="7.36328125" style="52" customWidth="1"/>
    <col min="6676" max="6910" width="9" style="52"/>
    <col min="6911" max="6911" width="3.7265625" style="52" customWidth="1"/>
    <col min="6912" max="6912" width="7.90625" style="52" customWidth="1"/>
    <col min="6913" max="6931" width="7.36328125" style="52" customWidth="1"/>
    <col min="6932" max="7166" width="9" style="52"/>
    <col min="7167" max="7167" width="3.7265625" style="52" customWidth="1"/>
    <col min="7168" max="7168" width="7.90625" style="52" customWidth="1"/>
    <col min="7169" max="7187" width="7.36328125" style="52" customWidth="1"/>
    <col min="7188" max="7422" width="9" style="52"/>
    <col min="7423" max="7423" width="3.7265625" style="52" customWidth="1"/>
    <col min="7424" max="7424" width="7.90625" style="52" customWidth="1"/>
    <col min="7425" max="7443" width="7.36328125" style="52" customWidth="1"/>
    <col min="7444" max="7678" width="9" style="52"/>
    <col min="7679" max="7679" width="3.7265625" style="52" customWidth="1"/>
    <col min="7680" max="7680" width="7.90625" style="52" customWidth="1"/>
    <col min="7681" max="7699" width="7.36328125" style="52" customWidth="1"/>
    <col min="7700" max="7934" width="9" style="52"/>
    <col min="7935" max="7935" width="3.7265625" style="52" customWidth="1"/>
    <col min="7936" max="7936" width="7.90625" style="52" customWidth="1"/>
    <col min="7937" max="7955" width="7.36328125" style="52" customWidth="1"/>
    <col min="7956" max="8190" width="9" style="52"/>
    <col min="8191" max="8191" width="3.7265625" style="52" customWidth="1"/>
    <col min="8192" max="8192" width="7.90625" style="52" customWidth="1"/>
    <col min="8193" max="8211" width="7.36328125" style="52" customWidth="1"/>
    <col min="8212" max="8446" width="9" style="52"/>
    <col min="8447" max="8447" width="3.7265625" style="52" customWidth="1"/>
    <col min="8448" max="8448" width="7.90625" style="52" customWidth="1"/>
    <col min="8449" max="8467" width="7.36328125" style="52" customWidth="1"/>
    <col min="8468" max="8702" width="9" style="52"/>
    <col min="8703" max="8703" width="3.7265625" style="52" customWidth="1"/>
    <col min="8704" max="8704" width="7.90625" style="52" customWidth="1"/>
    <col min="8705" max="8723" width="7.36328125" style="52" customWidth="1"/>
    <col min="8724" max="8958" width="9" style="52"/>
    <col min="8959" max="8959" width="3.7265625" style="52" customWidth="1"/>
    <col min="8960" max="8960" width="7.90625" style="52" customWidth="1"/>
    <col min="8961" max="8979" width="7.36328125" style="52" customWidth="1"/>
    <col min="8980" max="9214" width="9" style="52"/>
    <col min="9215" max="9215" width="3.7265625" style="52" customWidth="1"/>
    <col min="9216" max="9216" width="7.90625" style="52" customWidth="1"/>
    <col min="9217" max="9235" width="7.36328125" style="52" customWidth="1"/>
    <col min="9236" max="9470" width="9" style="52"/>
    <col min="9471" max="9471" width="3.7265625" style="52" customWidth="1"/>
    <col min="9472" max="9472" width="7.90625" style="52" customWidth="1"/>
    <col min="9473" max="9491" width="7.36328125" style="52" customWidth="1"/>
    <col min="9492" max="9726" width="9" style="52"/>
    <col min="9727" max="9727" width="3.7265625" style="52" customWidth="1"/>
    <col min="9728" max="9728" width="7.90625" style="52" customWidth="1"/>
    <col min="9729" max="9747" width="7.36328125" style="52" customWidth="1"/>
    <col min="9748" max="9982" width="9" style="52"/>
    <col min="9983" max="9983" width="3.7265625" style="52" customWidth="1"/>
    <col min="9984" max="9984" width="7.90625" style="52" customWidth="1"/>
    <col min="9985" max="10003" width="7.36328125" style="52" customWidth="1"/>
    <col min="10004" max="10238" width="9" style="52"/>
    <col min="10239" max="10239" width="3.7265625" style="52" customWidth="1"/>
    <col min="10240" max="10240" width="7.90625" style="52" customWidth="1"/>
    <col min="10241" max="10259" width="7.36328125" style="52" customWidth="1"/>
    <col min="10260" max="10494" width="9" style="52"/>
    <col min="10495" max="10495" width="3.7265625" style="52" customWidth="1"/>
    <col min="10496" max="10496" width="7.90625" style="52" customWidth="1"/>
    <col min="10497" max="10515" width="7.36328125" style="52" customWidth="1"/>
    <col min="10516" max="10750" width="9" style="52"/>
    <col min="10751" max="10751" width="3.7265625" style="52" customWidth="1"/>
    <col min="10752" max="10752" width="7.90625" style="52" customWidth="1"/>
    <col min="10753" max="10771" width="7.36328125" style="52" customWidth="1"/>
    <col min="10772" max="11006" width="9" style="52"/>
    <col min="11007" max="11007" width="3.7265625" style="52" customWidth="1"/>
    <col min="11008" max="11008" width="7.90625" style="52" customWidth="1"/>
    <col min="11009" max="11027" width="7.36328125" style="52" customWidth="1"/>
    <col min="11028" max="11262" width="9" style="52"/>
    <col min="11263" max="11263" width="3.7265625" style="52" customWidth="1"/>
    <col min="11264" max="11264" width="7.90625" style="52" customWidth="1"/>
    <col min="11265" max="11283" width="7.36328125" style="52" customWidth="1"/>
    <col min="11284" max="11518" width="9" style="52"/>
    <col min="11519" max="11519" width="3.7265625" style="52" customWidth="1"/>
    <col min="11520" max="11520" width="7.90625" style="52" customWidth="1"/>
    <col min="11521" max="11539" width="7.36328125" style="52" customWidth="1"/>
    <col min="11540" max="11774" width="9" style="52"/>
    <col min="11775" max="11775" width="3.7265625" style="52" customWidth="1"/>
    <col min="11776" max="11776" width="7.90625" style="52" customWidth="1"/>
    <col min="11777" max="11795" width="7.36328125" style="52" customWidth="1"/>
    <col min="11796" max="12030" width="9" style="52"/>
    <col min="12031" max="12031" width="3.7265625" style="52" customWidth="1"/>
    <col min="12032" max="12032" width="7.90625" style="52" customWidth="1"/>
    <col min="12033" max="12051" width="7.36328125" style="52" customWidth="1"/>
    <col min="12052" max="12286" width="9" style="52"/>
    <col min="12287" max="12287" width="3.7265625" style="52" customWidth="1"/>
    <col min="12288" max="12288" width="7.90625" style="52" customWidth="1"/>
    <col min="12289" max="12307" width="7.36328125" style="52" customWidth="1"/>
    <col min="12308" max="12542" width="9" style="52"/>
    <col min="12543" max="12543" width="3.7265625" style="52" customWidth="1"/>
    <col min="12544" max="12544" width="7.90625" style="52" customWidth="1"/>
    <col min="12545" max="12563" width="7.36328125" style="52" customWidth="1"/>
    <col min="12564" max="12798" width="9" style="52"/>
    <col min="12799" max="12799" width="3.7265625" style="52" customWidth="1"/>
    <col min="12800" max="12800" width="7.90625" style="52" customWidth="1"/>
    <col min="12801" max="12819" width="7.36328125" style="52" customWidth="1"/>
    <col min="12820" max="13054" width="9" style="52"/>
    <col min="13055" max="13055" width="3.7265625" style="52" customWidth="1"/>
    <col min="13056" max="13056" width="7.90625" style="52" customWidth="1"/>
    <col min="13057" max="13075" width="7.36328125" style="52" customWidth="1"/>
    <col min="13076" max="13310" width="9" style="52"/>
    <col min="13311" max="13311" width="3.7265625" style="52" customWidth="1"/>
    <col min="13312" max="13312" width="7.90625" style="52" customWidth="1"/>
    <col min="13313" max="13331" width="7.36328125" style="52" customWidth="1"/>
    <col min="13332" max="13566" width="9" style="52"/>
    <col min="13567" max="13567" width="3.7265625" style="52" customWidth="1"/>
    <col min="13568" max="13568" width="7.90625" style="52" customWidth="1"/>
    <col min="13569" max="13587" width="7.36328125" style="52" customWidth="1"/>
    <col min="13588" max="13822" width="9" style="52"/>
    <col min="13823" max="13823" width="3.7265625" style="52" customWidth="1"/>
    <col min="13824" max="13824" width="7.90625" style="52" customWidth="1"/>
    <col min="13825" max="13843" width="7.36328125" style="52" customWidth="1"/>
    <col min="13844" max="14078" width="9" style="52"/>
    <col min="14079" max="14079" width="3.7265625" style="52" customWidth="1"/>
    <col min="14080" max="14080" width="7.90625" style="52" customWidth="1"/>
    <col min="14081" max="14099" width="7.36328125" style="52" customWidth="1"/>
    <col min="14100" max="14334" width="9" style="52"/>
    <col min="14335" max="14335" width="3.7265625" style="52" customWidth="1"/>
    <col min="14336" max="14336" width="7.90625" style="52" customWidth="1"/>
    <col min="14337" max="14355" width="7.36328125" style="52" customWidth="1"/>
    <col min="14356" max="14590" width="9" style="52"/>
    <col min="14591" max="14591" width="3.7265625" style="52" customWidth="1"/>
    <col min="14592" max="14592" width="7.90625" style="52" customWidth="1"/>
    <col min="14593" max="14611" width="7.36328125" style="52" customWidth="1"/>
    <col min="14612" max="14846" width="9" style="52"/>
    <col min="14847" max="14847" width="3.7265625" style="52" customWidth="1"/>
    <col min="14848" max="14848" width="7.90625" style="52" customWidth="1"/>
    <col min="14849" max="14867" width="7.36328125" style="52" customWidth="1"/>
    <col min="14868" max="15102" width="9" style="52"/>
    <col min="15103" max="15103" width="3.7265625" style="52" customWidth="1"/>
    <col min="15104" max="15104" width="7.90625" style="52" customWidth="1"/>
    <col min="15105" max="15123" width="7.36328125" style="52" customWidth="1"/>
    <col min="15124" max="15358" width="9" style="52"/>
    <col min="15359" max="15359" width="3.7265625" style="52" customWidth="1"/>
    <col min="15360" max="15360" width="7.90625" style="52" customWidth="1"/>
    <col min="15361" max="15379" width="7.36328125" style="52" customWidth="1"/>
    <col min="15380" max="15614" width="9" style="52"/>
    <col min="15615" max="15615" width="3.7265625" style="52" customWidth="1"/>
    <col min="15616" max="15616" width="7.90625" style="52" customWidth="1"/>
    <col min="15617" max="15635" width="7.36328125" style="52" customWidth="1"/>
    <col min="15636" max="15870" width="9" style="52"/>
    <col min="15871" max="15871" width="3.7265625" style="52" customWidth="1"/>
    <col min="15872" max="15872" width="7.90625" style="52" customWidth="1"/>
    <col min="15873" max="15891" width="7.36328125" style="52" customWidth="1"/>
    <col min="15892" max="16126" width="9" style="52"/>
    <col min="16127" max="16127" width="3.7265625" style="52" customWidth="1"/>
    <col min="16128" max="16128" width="7.90625" style="52" customWidth="1"/>
    <col min="16129" max="16147" width="7.36328125" style="52" customWidth="1"/>
    <col min="16148" max="16384" width="9" style="52"/>
  </cols>
  <sheetData>
    <row r="1" spans="1:24" ht="19">
      <c r="A1" s="498" t="s">
        <v>504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53" t="s">
        <v>514</v>
      </c>
      <c r="N1" s="53"/>
      <c r="O1" s="53"/>
      <c r="P1" s="53"/>
      <c r="Q1" s="53"/>
      <c r="R1" s="53"/>
      <c r="S1" s="53"/>
      <c r="T1" s="53"/>
      <c r="U1" s="53"/>
    </row>
    <row r="2" spans="1:24" ht="12.5" thickBo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56" t="s">
        <v>516</v>
      </c>
      <c r="M2" s="25" t="s">
        <v>515</v>
      </c>
      <c r="N2" s="25"/>
      <c r="O2" s="25"/>
      <c r="P2" s="25"/>
      <c r="Q2" s="25"/>
      <c r="R2" s="25"/>
      <c r="S2" s="25"/>
      <c r="T2" s="25"/>
      <c r="U2" s="25"/>
    </row>
    <row r="3" spans="1:24" s="8" customFormat="1" ht="11.25" customHeight="1">
      <c r="A3" s="27"/>
      <c r="B3" s="27"/>
      <c r="C3" s="499" t="s">
        <v>74</v>
      </c>
      <c r="D3" s="500"/>
      <c r="E3" s="500"/>
      <c r="F3" s="500"/>
      <c r="G3" s="500"/>
      <c r="H3" s="500"/>
      <c r="I3" s="500"/>
      <c r="J3" s="501"/>
      <c r="K3" s="499" t="s">
        <v>75</v>
      </c>
      <c r="L3" s="500"/>
      <c r="M3" s="500"/>
      <c r="N3" s="500"/>
      <c r="O3" s="500"/>
      <c r="P3" s="500"/>
      <c r="Q3" s="500"/>
      <c r="R3" s="501"/>
      <c r="S3" s="499" t="s">
        <v>76</v>
      </c>
      <c r="T3" s="500"/>
      <c r="U3" s="501"/>
      <c r="V3" s="499" t="s">
        <v>77</v>
      </c>
      <c r="W3" s="500"/>
      <c r="X3" s="500"/>
    </row>
    <row r="4" spans="1:24" s="8" customFormat="1" ht="10.5" customHeight="1">
      <c r="A4" s="458" t="s">
        <v>35</v>
      </c>
      <c r="B4" s="494"/>
      <c r="C4" s="495" t="s">
        <v>248</v>
      </c>
      <c r="D4" s="495" t="s">
        <v>78</v>
      </c>
      <c r="E4" s="495" t="s">
        <v>79</v>
      </c>
      <c r="F4" s="495" t="s">
        <v>80</v>
      </c>
      <c r="G4" s="511" t="s">
        <v>81</v>
      </c>
      <c r="H4" s="512"/>
      <c r="I4" s="512"/>
      <c r="J4" s="513"/>
      <c r="K4" s="491" t="s">
        <v>2</v>
      </c>
      <c r="L4" s="514"/>
      <c r="M4" s="514"/>
      <c r="N4" s="514"/>
      <c r="O4" s="514"/>
      <c r="P4" s="514"/>
      <c r="Q4" s="514"/>
      <c r="R4" s="515"/>
      <c r="S4" s="502" t="s">
        <v>249</v>
      </c>
      <c r="T4" s="29"/>
      <c r="U4" s="30"/>
      <c r="V4" s="491" t="s">
        <v>2</v>
      </c>
      <c r="W4" s="28"/>
      <c r="X4" s="28"/>
    </row>
    <row r="5" spans="1:24" s="8" customFormat="1" ht="10.5" customHeight="1">
      <c r="A5" s="458"/>
      <c r="B5" s="494"/>
      <c r="C5" s="492"/>
      <c r="D5" s="496"/>
      <c r="E5" s="496"/>
      <c r="F5" s="496"/>
      <c r="G5" s="507" t="s">
        <v>2</v>
      </c>
      <c r="H5" s="509" t="s">
        <v>82</v>
      </c>
      <c r="I5" s="509" t="s">
        <v>83</v>
      </c>
      <c r="J5" s="509" t="s">
        <v>257</v>
      </c>
      <c r="K5" s="492"/>
      <c r="L5" s="31"/>
      <c r="M5" s="31"/>
      <c r="N5" s="511" t="s">
        <v>84</v>
      </c>
      <c r="O5" s="512"/>
      <c r="P5" s="512"/>
      <c r="Q5" s="513"/>
      <c r="R5" s="516" t="s">
        <v>458</v>
      </c>
      <c r="S5" s="503"/>
      <c r="T5" s="31" t="s">
        <v>85</v>
      </c>
      <c r="U5" s="31" t="s">
        <v>85</v>
      </c>
      <c r="V5" s="505"/>
      <c r="W5" s="31" t="s">
        <v>85</v>
      </c>
      <c r="X5" s="175" t="s">
        <v>85</v>
      </c>
    </row>
    <row r="6" spans="1:24" s="8" customFormat="1" ht="10.5" customHeight="1">
      <c r="A6" s="458" t="s">
        <v>503</v>
      </c>
      <c r="B6" s="494"/>
      <c r="C6" s="492"/>
      <c r="D6" s="496"/>
      <c r="E6" s="496"/>
      <c r="F6" s="496"/>
      <c r="G6" s="507"/>
      <c r="H6" s="509"/>
      <c r="I6" s="509"/>
      <c r="J6" s="509"/>
      <c r="K6" s="492"/>
      <c r="L6" s="176" t="s">
        <v>86</v>
      </c>
      <c r="M6" s="176" t="s">
        <v>87</v>
      </c>
      <c r="N6" s="507" t="s">
        <v>2</v>
      </c>
      <c r="O6" s="176" t="s">
        <v>88</v>
      </c>
      <c r="P6" s="176" t="s">
        <v>89</v>
      </c>
      <c r="Q6" s="137" t="s">
        <v>255</v>
      </c>
      <c r="R6" s="492"/>
      <c r="S6" s="503"/>
      <c r="T6" s="176" t="s">
        <v>88</v>
      </c>
      <c r="U6" s="176" t="s">
        <v>90</v>
      </c>
      <c r="V6" s="505"/>
      <c r="W6" s="176" t="s">
        <v>88</v>
      </c>
      <c r="X6" s="180" t="s">
        <v>90</v>
      </c>
    </row>
    <row r="7" spans="1:24" s="8" customFormat="1" ht="10.5" customHeight="1">
      <c r="A7" s="12"/>
      <c r="B7" s="32"/>
      <c r="C7" s="492"/>
      <c r="D7" s="496"/>
      <c r="E7" s="496"/>
      <c r="F7" s="496"/>
      <c r="G7" s="507"/>
      <c r="H7" s="509"/>
      <c r="I7" s="509"/>
      <c r="J7" s="509"/>
      <c r="K7" s="492"/>
      <c r="L7" s="176" t="s">
        <v>91</v>
      </c>
      <c r="M7" s="176" t="s">
        <v>92</v>
      </c>
      <c r="N7" s="507"/>
      <c r="O7" s="176" t="s">
        <v>93</v>
      </c>
      <c r="P7" s="176" t="s">
        <v>91</v>
      </c>
      <c r="Q7" s="135" t="s">
        <v>415</v>
      </c>
      <c r="R7" s="492"/>
      <c r="S7" s="503"/>
      <c r="T7" s="176" t="s">
        <v>94</v>
      </c>
      <c r="U7" s="176" t="s">
        <v>95</v>
      </c>
      <c r="V7" s="505"/>
      <c r="W7" s="176" t="s">
        <v>94</v>
      </c>
      <c r="X7" s="180" t="s">
        <v>95</v>
      </c>
    </row>
    <row r="8" spans="1:24" s="8" customFormat="1" ht="10.5" customHeight="1">
      <c r="A8" s="33"/>
      <c r="B8" s="33"/>
      <c r="C8" s="493"/>
      <c r="D8" s="497"/>
      <c r="E8" s="497"/>
      <c r="F8" s="497"/>
      <c r="G8" s="508"/>
      <c r="H8" s="510"/>
      <c r="I8" s="510"/>
      <c r="J8" s="510"/>
      <c r="K8" s="493"/>
      <c r="L8" s="177"/>
      <c r="M8" s="177" t="s">
        <v>91</v>
      </c>
      <c r="N8" s="508"/>
      <c r="O8" s="177" t="s">
        <v>91</v>
      </c>
      <c r="P8" s="177"/>
      <c r="Q8" s="136" t="s">
        <v>256</v>
      </c>
      <c r="R8" s="493"/>
      <c r="S8" s="504"/>
      <c r="T8" s="177" t="s">
        <v>95</v>
      </c>
      <c r="U8" s="177"/>
      <c r="V8" s="506"/>
      <c r="W8" s="177" t="s">
        <v>95</v>
      </c>
      <c r="X8" s="181"/>
    </row>
    <row r="9" spans="1:24" s="101" customFormat="1" ht="14.25" customHeight="1">
      <c r="A9" s="490" t="s">
        <v>2</v>
      </c>
      <c r="B9" s="490"/>
      <c r="C9" s="155">
        <v>119764</v>
      </c>
      <c r="D9" s="156">
        <v>35457</v>
      </c>
      <c r="E9" s="156">
        <v>3598</v>
      </c>
      <c r="F9" s="156">
        <v>22047</v>
      </c>
      <c r="G9" s="156">
        <v>30983</v>
      </c>
      <c r="H9" s="156">
        <v>27416</v>
      </c>
      <c r="I9" s="156">
        <v>2308</v>
      </c>
      <c r="J9" s="156">
        <v>1259</v>
      </c>
      <c r="K9" s="156">
        <v>50237</v>
      </c>
      <c r="L9" s="156">
        <v>3598</v>
      </c>
      <c r="M9" s="156">
        <v>16418</v>
      </c>
      <c r="N9" s="156">
        <v>27500</v>
      </c>
      <c r="O9" s="156">
        <v>24477</v>
      </c>
      <c r="P9" s="156">
        <v>1899</v>
      </c>
      <c r="Q9" s="156">
        <v>1124</v>
      </c>
      <c r="R9" s="156">
        <v>2721</v>
      </c>
      <c r="S9" s="156">
        <v>129495</v>
      </c>
      <c r="T9" s="156">
        <v>33883</v>
      </c>
      <c r="U9" s="156">
        <v>5572</v>
      </c>
      <c r="V9" s="156">
        <v>62628</v>
      </c>
      <c r="W9" s="156">
        <v>33226</v>
      </c>
      <c r="X9" s="156">
        <v>5541</v>
      </c>
    </row>
    <row r="10" spans="1:24" s="59" customFormat="1" ht="13.5" customHeight="1">
      <c r="A10" s="57"/>
      <c r="B10" s="58" t="s">
        <v>96</v>
      </c>
      <c r="C10" s="113">
        <v>11764</v>
      </c>
      <c r="D10" s="61">
        <v>4656</v>
      </c>
      <c r="E10" s="296" t="s">
        <v>46</v>
      </c>
      <c r="F10" s="61">
        <v>4837</v>
      </c>
      <c r="G10" s="61">
        <v>316</v>
      </c>
      <c r="H10" s="61">
        <v>292</v>
      </c>
      <c r="I10" s="61">
        <v>14</v>
      </c>
      <c r="J10" s="61">
        <v>10</v>
      </c>
      <c r="K10" s="61" t="s">
        <v>46</v>
      </c>
      <c r="L10" s="61" t="s">
        <v>46</v>
      </c>
      <c r="M10" s="61" t="s">
        <v>46</v>
      </c>
      <c r="N10" s="61" t="s">
        <v>46</v>
      </c>
      <c r="O10" s="61" t="s">
        <v>46</v>
      </c>
      <c r="P10" s="61" t="s">
        <v>46</v>
      </c>
      <c r="Q10" s="61" t="s">
        <v>46</v>
      </c>
      <c r="R10" s="61" t="s">
        <v>46</v>
      </c>
      <c r="S10" s="61">
        <v>11480</v>
      </c>
      <c r="T10" s="61">
        <v>21</v>
      </c>
      <c r="U10" s="61">
        <v>1</v>
      </c>
      <c r="V10" s="61" t="s">
        <v>46</v>
      </c>
      <c r="W10" s="61" t="s">
        <v>46</v>
      </c>
      <c r="X10" s="61" t="s">
        <v>46</v>
      </c>
    </row>
    <row r="11" spans="1:24" s="59" customFormat="1" ht="13.5" customHeight="1">
      <c r="B11" s="59" t="s">
        <v>45</v>
      </c>
      <c r="C11" s="113">
        <v>5431</v>
      </c>
      <c r="D11" s="61">
        <v>204</v>
      </c>
      <c r="E11" s="61">
        <v>17</v>
      </c>
      <c r="F11" s="61">
        <v>1118</v>
      </c>
      <c r="G11" s="61">
        <v>2766</v>
      </c>
      <c r="H11" s="61">
        <v>2504</v>
      </c>
      <c r="I11" s="61">
        <v>189</v>
      </c>
      <c r="J11" s="61">
        <v>73</v>
      </c>
      <c r="K11" s="61">
        <v>880</v>
      </c>
      <c r="L11" s="61">
        <v>17</v>
      </c>
      <c r="M11" s="61">
        <v>381</v>
      </c>
      <c r="N11" s="61">
        <v>449</v>
      </c>
      <c r="O11" s="61">
        <v>409</v>
      </c>
      <c r="P11" s="61">
        <v>30</v>
      </c>
      <c r="Q11" s="61">
        <v>10</v>
      </c>
      <c r="R11" s="61">
        <v>33</v>
      </c>
      <c r="S11" s="61">
        <v>3649</v>
      </c>
      <c r="T11" s="61">
        <v>885</v>
      </c>
      <c r="U11" s="61">
        <v>26</v>
      </c>
      <c r="V11" s="61">
        <v>737</v>
      </c>
      <c r="W11" s="61">
        <v>289</v>
      </c>
      <c r="X11" s="61">
        <v>7</v>
      </c>
    </row>
    <row r="12" spans="1:24" s="59" customFormat="1" ht="13.5" customHeight="1">
      <c r="B12" s="59" t="s">
        <v>97</v>
      </c>
      <c r="C12" s="113">
        <v>6512</v>
      </c>
      <c r="D12" s="61">
        <v>586</v>
      </c>
      <c r="E12" s="61">
        <v>86</v>
      </c>
      <c r="F12" s="61">
        <v>1070</v>
      </c>
      <c r="G12" s="61">
        <v>3068</v>
      </c>
      <c r="H12" s="61">
        <v>2491</v>
      </c>
      <c r="I12" s="61">
        <v>447</v>
      </c>
      <c r="J12" s="61">
        <v>130</v>
      </c>
      <c r="K12" s="61">
        <v>3529</v>
      </c>
      <c r="L12" s="61">
        <v>86</v>
      </c>
      <c r="M12" s="61">
        <v>1026</v>
      </c>
      <c r="N12" s="61">
        <v>2281</v>
      </c>
      <c r="O12" s="61">
        <v>1987</v>
      </c>
      <c r="P12" s="61">
        <v>222</v>
      </c>
      <c r="Q12" s="61">
        <v>72</v>
      </c>
      <c r="R12" s="61">
        <v>136</v>
      </c>
      <c r="S12" s="61">
        <v>5317</v>
      </c>
      <c r="T12" s="61">
        <v>1579</v>
      </c>
      <c r="U12" s="61">
        <v>164</v>
      </c>
      <c r="V12" s="61">
        <v>3018</v>
      </c>
      <c r="W12" s="61">
        <v>1544</v>
      </c>
      <c r="X12" s="61">
        <v>154</v>
      </c>
    </row>
    <row r="13" spans="1:24" s="59" customFormat="1" ht="13.5" customHeight="1">
      <c r="B13" s="59" t="s">
        <v>98</v>
      </c>
      <c r="C13" s="113">
        <v>6118</v>
      </c>
      <c r="D13" s="61">
        <v>671</v>
      </c>
      <c r="E13" s="61">
        <v>159</v>
      </c>
      <c r="F13" s="61">
        <v>1131</v>
      </c>
      <c r="G13" s="61">
        <v>2527</v>
      </c>
      <c r="H13" s="61">
        <v>2273</v>
      </c>
      <c r="I13" s="61">
        <v>184</v>
      </c>
      <c r="J13" s="61">
        <v>70</v>
      </c>
      <c r="K13" s="61">
        <v>3899</v>
      </c>
      <c r="L13" s="61">
        <v>159</v>
      </c>
      <c r="M13" s="61">
        <v>1124</v>
      </c>
      <c r="N13" s="61">
        <v>2485</v>
      </c>
      <c r="O13" s="61">
        <v>2244</v>
      </c>
      <c r="P13" s="61">
        <v>175</v>
      </c>
      <c r="Q13" s="61">
        <v>66</v>
      </c>
      <c r="R13" s="61">
        <v>131</v>
      </c>
      <c r="S13" s="61">
        <v>6613</v>
      </c>
      <c r="T13" s="61">
        <v>2605</v>
      </c>
      <c r="U13" s="61">
        <v>347</v>
      </c>
      <c r="V13" s="61">
        <v>4427</v>
      </c>
      <c r="W13" s="61">
        <v>2601</v>
      </c>
      <c r="X13" s="61">
        <v>346</v>
      </c>
    </row>
    <row r="14" spans="1:24" s="59" customFormat="1" ht="13.5" customHeight="1">
      <c r="B14" s="164" t="s">
        <v>99</v>
      </c>
      <c r="C14" s="165">
        <v>5523</v>
      </c>
      <c r="D14" s="166">
        <v>713</v>
      </c>
      <c r="E14" s="166">
        <v>160</v>
      </c>
      <c r="F14" s="166">
        <v>1078</v>
      </c>
      <c r="G14" s="166">
        <v>2136</v>
      </c>
      <c r="H14" s="166">
        <v>1941</v>
      </c>
      <c r="I14" s="166">
        <v>135</v>
      </c>
      <c r="J14" s="166">
        <v>60</v>
      </c>
      <c r="K14" s="166">
        <v>3460</v>
      </c>
      <c r="L14" s="166">
        <v>160</v>
      </c>
      <c r="M14" s="166">
        <v>1077</v>
      </c>
      <c r="N14" s="166">
        <v>2129</v>
      </c>
      <c r="O14" s="166">
        <v>1935</v>
      </c>
      <c r="P14" s="166">
        <v>134</v>
      </c>
      <c r="Q14" s="166">
        <v>60</v>
      </c>
      <c r="R14" s="166">
        <v>94</v>
      </c>
      <c r="S14" s="166">
        <v>6500</v>
      </c>
      <c r="T14" s="166">
        <v>2706</v>
      </c>
      <c r="U14" s="166">
        <v>347</v>
      </c>
      <c r="V14" s="166">
        <v>4444</v>
      </c>
      <c r="W14" s="166">
        <v>2706</v>
      </c>
      <c r="X14" s="166">
        <v>347</v>
      </c>
    </row>
    <row r="15" spans="1:24" s="59" customFormat="1" ht="13.5" customHeight="1">
      <c r="B15" s="59" t="s">
        <v>100</v>
      </c>
      <c r="C15" s="113">
        <v>5733</v>
      </c>
      <c r="D15" s="61">
        <v>791</v>
      </c>
      <c r="E15" s="61">
        <v>189</v>
      </c>
      <c r="F15" s="61">
        <v>1096</v>
      </c>
      <c r="G15" s="61">
        <v>2171</v>
      </c>
      <c r="H15" s="61">
        <v>1962</v>
      </c>
      <c r="I15" s="61">
        <v>140</v>
      </c>
      <c r="J15" s="61">
        <v>69</v>
      </c>
      <c r="K15" s="61">
        <v>3583</v>
      </c>
      <c r="L15" s="61">
        <v>189</v>
      </c>
      <c r="M15" s="61">
        <v>1096</v>
      </c>
      <c r="N15" s="61">
        <v>2168</v>
      </c>
      <c r="O15" s="61">
        <v>1959</v>
      </c>
      <c r="P15" s="61">
        <v>140</v>
      </c>
      <c r="Q15" s="61">
        <v>69</v>
      </c>
      <c r="R15" s="61">
        <v>130</v>
      </c>
      <c r="S15" s="61">
        <v>7172</v>
      </c>
      <c r="T15" s="61">
        <v>3082</v>
      </c>
      <c r="U15" s="61">
        <v>459</v>
      </c>
      <c r="V15" s="61">
        <v>5024</v>
      </c>
      <c r="W15" s="61">
        <v>3081</v>
      </c>
      <c r="X15" s="61">
        <v>459</v>
      </c>
    </row>
    <row r="16" spans="1:24" s="59" customFormat="1" ht="13.5" customHeight="1">
      <c r="B16" s="59" t="s">
        <v>101</v>
      </c>
      <c r="C16" s="113">
        <v>7206</v>
      </c>
      <c r="D16" s="61">
        <v>955</v>
      </c>
      <c r="E16" s="61">
        <v>276</v>
      </c>
      <c r="F16" s="61">
        <v>1580</v>
      </c>
      <c r="G16" s="61">
        <v>2702</v>
      </c>
      <c r="H16" s="61">
        <v>2421</v>
      </c>
      <c r="I16" s="61">
        <v>179</v>
      </c>
      <c r="J16" s="61">
        <v>102</v>
      </c>
      <c r="K16" s="61">
        <v>4700</v>
      </c>
      <c r="L16" s="61">
        <v>276</v>
      </c>
      <c r="M16" s="61">
        <v>1580</v>
      </c>
      <c r="N16" s="61">
        <v>2700</v>
      </c>
      <c r="O16" s="61">
        <v>2419</v>
      </c>
      <c r="P16" s="61">
        <v>179</v>
      </c>
      <c r="Q16" s="61">
        <v>102</v>
      </c>
      <c r="R16" s="61">
        <v>144</v>
      </c>
      <c r="S16" s="61">
        <v>9331</v>
      </c>
      <c r="T16" s="61">
        <v>4054</v>
      </c>
      <c r="U16" s="61">
        <v>671</v>
      </c>
      <c r="V16" s="61">
        <v>6827</v>
      </c>
      <c r="W16" s="61">
        <v>4054</v>
      </c>
      <c r="X16" s="61">
        <v>671</v>
      </c>
    </row>
    <row r="17" spans="1:24" s="59" customFormat="1" ht="13.5" customHeight="1">
      <c r="B17" s="59" t="s">
        <v>102</v>
      </c>
      <c r="C17" s="113">
        <v>10630</v>
      </c>
      <c r="D17" s="61">
        <v>1404</v>
      </c>
      <c r="E17" s="61">
        <v>383</v>
      </c>
      <c r="F17" s="61">
        <v>2315</v>
      </c>
      <c r="G17" s="61">
        <v>3993</v>
      </c>
      <c r="H17" s="61">
        <v>3564</v>
      </c>
      <c r="I17" s="61">
        <v>296</v>
      </c>
      <c r="J17" s="61">
        <v>133</v>
      </c>
      <c r="K17" s="61">
        <v>6946</v>
      </c>
      <c r="L17" s="61">
        <v>383</v>
      </c>
      <c r="M17" s="61">
        <v>2314</v>
      </c>
      <c r="N17" s="61">
        <v>3988</v>
      </c>
      <c r="O17" s="61">
        <v>3560</v>
      </c>
      <c r="P17" s="61">
        <v>295</v>
      </c>
      <c r="Q17" s="61">
        <v>133</v>
      </c>
      <c r="R17" s="61">
        <v>261</v>
      </c>
      <c r="S17" s="61">
        <v>12667</v>
      </c>
      <c r="T17" s="61">
        <v>5017</v>
      </c>
      <c r="U17" s="61">
        <v>880</v>
      </c>
      <c r="V17" s="61">
        <v>8988</v>
      </c>
      <c r="W17" s="61">
        <v>5017</v>
      </c>
      <c r="X17" s="61">
        <v>880</v>
      </c>
    </row>
    <row r="18" spans="1:24" s="59" customFormat="1" ht="13.5" customHeight="1">
      <c r="B18" s="59" t="s">
        <v>103</v>
      </c>
      <c r="C18" s="113">
        <v>9718</v>
      </c>
      <c r="D18" s="61">
        <v>1415</v>
      </c>
      <c r="E18" s="61">
        <v>413</v>
      </c>
      <c r="F18" s="61">
        <v>2036</v>
      </c>
      <c r="G18" s="61">
        <v>3721</v>
      </c>
      <c r="H18" s="61">
        <v>3317</v>
      </c>
      <c r="I18" s="61">
        <v>279</v>
      </c>
      <c r="J18" s="61">
        <v>125</v>
      </c>
      <c r="K18" s="61">
        <v>6419</v>
      </c>
      <c r="L18" s="61">
        <v>413</v>
      </c>
      <c r="M18" s="61">
        <v>2036</v>
      </c>
      <c r="N18" s="61">
        <v>3721</v>
      </c>
      <c r="O18" s="61">
        <v>3317</v>
      </c>
      <c r="P18" s="61">
        <v>279</v>
      </c>
      <c r="Q18" s="61">
        <v>125</v>
      </c>
      <c r="R18" s="61">
        <v>249</v>
      </c>
      <c r="S18" s="61">
        <v>12349</v>
      </c>
      <c r="T18" s="61">
        <v>5140</v>
      </c>
      <c r="U18" s="61">
        <v>1087</v>
      </c>
      <c r="V18" s="61">
        <v>9050</v>
      </c>
      <c r="W18" s="61">
        <v>5140</v>
      </c>
      <c r="X18" s="61">
        <v>1087</v>
      </c>
    </row>
    <row r="19" spans="1:24" s="59" customFormat="1" ht="13.5" customHeight="1">
      <c r="B19" s="164" t="s">
        <v>104</v>
      </c>
      <c r="C19" s="165">
        <v>7779</v>
      </c>
      <c r="D19" s="166">
        <v>1378</v>
      </c>
      <c r="E19" s="166">
        <v>378</v>
      </c>
      <c r="F19" s="166">
        <v>1678</v>
      </c>
      <c r="G19" s="166">
        <v>2951</v>
      </c>
      <c r="H19" s="166">
        <v>2637</v>
      </c>
      <c r="I19" s="166">
        <v>213</v>
      </c>
      <c r="J19" s="166">
        <v>101</v>
      </c>
      <c r="K19" s="166">
        <v>5209</v>
      </c>
      <c r="L19" s="166">
        <v>378</v>
      </c>
      <c r="M19" s="166">
        <v>1676</v>
      </c>
      <c r="N19" s="166">
        <v>2948</v>
      </c>
      <c r="O19" s="166">
        <v>2634</v>
      </c>
      <c r="P19" s="166">
        <v>213</v>
      </c>
      <c r="Q19" s="166">
        <v>101</v>
      </c>
      <c r="R19" s="166">
        <v>207</v>
      </c>
      <c r="S19" s="166">
        <v>9877</v>
      </c>
      <c r="T19" s="166">
        <v>4081</v>
      </c>
      <c r="U19" s="166">
        <v>867</v>
      </c>
      <c r="V19" s="166">
        <v>7310</v>
      </c>
      <c r="W19" s="166">
        <v>4081</v>
      </c>
      <c r="X19" s="166">
        <v>867</v>
      </c>
    </row>
    <row r="20" spans="1:24" s="59" customFormat="1" ht="13.5" customHeight="1">
      <c r="B20" s="59" t="s">
        <v>105</v>
      </c>
      <c r="C20" s="113">
        <v>5891</v>
      </c>
      <c r="D20" s="61">
        <v>1500</v>
      </c>
      <c r="E20" s="61">
        <v>338</v>
      </c>
      <c r="F20" s="61">
        <v>1189</v>
      </c>
      <c r="G20" s="61">
        <v>1842</v>
      </c>
      <c r="H20" s="61">
        <v>1663</v>
      </c>
      <c r="I20" s="61">
        <v>101</v>
      </c>
      <c r="J20" s="61">
        <v>78</v>
      </c>
      <c r="K20" s="61">
        <v>3601</v>
      </c>
      <c r="L20" s="61">
        <v>338</v>
      </c>
      <c r="M20" s="61">
        <v>1189</v>
      </c>
      <c r="N20" s="61">
        <v>1842</v>
      </c>
      <c r="O20" s="61">
        <v>1663</v>
      </c>
      <c r="P20" s="61">
        <v>101</v>
      </c>
      <c r="Q20" s="61">
        <v>78</v>
      </c>
      <c r="R20" s="61">
        <v>232</v>
      </c>
      <c r="S20" s="61">
        <v>6764</v>
      </c>
      <c r="T20" s="61">
        <v>2192</v>
      </c>
      <c r="U20" s="61">
        <v>445</v>
      </c>
      <c r="V20" s="61">
        <v>4474</v>
      </c>
      <c r="W20" s="61">
        <v>2192</v>
      </c>
      <c r="X20" s="61">
        <v>445</v>
      </c>
    </row>
    <row r="21" spans="1:24" s="59" customFormat="1" ht="13.5" customHeight="1">
      <c r="B21" s="59" t="s">
        <v>106</v>
      </c>
      <c r="C21" s="113">
        <v>7093</v>
      </c>
      <c r="D21" s="61">
        <v>3034</v>
      </c>
      <c r="E21" s="61">
        <v>339</v>
      </c>
      <c r="F21" s="61">
        <v>1180</v>
      </c>
      <c r="G21" s="61">
        <v>1359</v>
      </c>
      <c r="H21" s="61">
        <v>1174</v>
      </c>
      <c r="I21" s="61">
        <v>65</v>
      </c>
      <c r="J21" s="61">
        <v>120</v>
      </c>
      <c r="K21" s="61">
        <v>3161</v>
      </c>
      <c r="L21" s="61">
        <v>339</v>
      </c>
      <c r="M21" s="61">
        <v>1180</v>
      </c>
      <c r="N21" s="61">
        <v>1359</v>
      </c>
      <c r="O21" s="61">
        <v>1174</v>
      </c>
      <c r="P21" s="61">
        <v>65</v>
      </c>
      <c r="Q21" s="61">
        <v>120</v>
      </c>
      <c r="R21" s="61">
        <v>283</v>
      </c>
      <c r="S21" s="61">
        <v>7256</v>
      </c>
      <c r="T21" s="61">
        <v>1257</v>
      </c>
      <c r="U21" s="61">
        <v>145</v>
      </c>
      <c r="V21" s="61">
        <v>3324</v>
      </c>
      <c r="W21" s="61">
        <v>1257</v>
      </c>
      <c r="X21" s="61">
        <v>145</v>
      </c>
    </row>
    <row r="22" spans="1:24" s="59" customFormat="1" ht="13.5" customHeight="1">
      <c r="B22" s="59" t="s">
        <v>107</v>
      </c>
      <c r="C22" s="113">
        <v>9371</v>
      </c>
      <c r="D22" s="61">
        <v>5117</v>
      </c>
      <c r="E22" s="61">
        <v>386</v>
      </c>
      <c r="F22" s="61">
        <v>1033</v>
      </c>
      <c r="G22" s="61">
        <v>1011</v>
      </c>
      <c r="H22" s="61">
        <v>845</v>
      </c>
      <c r="I22" s="61">
        <v>43</v>
      </c>
      <c r="J22" s="61">
        <v>123</v>
      </c>
      <c r="K22" s="61">
        <v>2806</v>
      </c>
      <c r="L22" s="61">
        <v>386</v>
      </c>
      <c r="M22" s="61">
        <v>1033</v>
      </c>
      <c r="N22" s="61">
        <v>1011</v>
      </c>
      <c r="O22" s="61">
        <v>845</v>
      </c>
      <c r="P22" s="61">
        <v>43</v>
      </c>
      <c r="Q22" s="61">
        <v>123</v>
      </c>
      <c r="R22" s="61">
        <v>376</v>
      </c>
      <c r="S22" s="61">
        <v>9438</v>
      </c>
      <c r="T22" s="61">
        <v>862</v>
      </c>
      <c r="U22" s="61">
        <v>93</v>
      </c>
      <c r="V22" s="61">
        <v>2873</v>
      </c>
      <c r="W22" s="61">
        <v>862</v>
      </c>
      <c r="X22" s="61">
        <v>93</v>
      </c>
    </row>
    <row r="23" spans="1:24" s="59" customFormat="1" ht="13.5" customHeight="1">
      <c r="B23" s="59" t="s">
        <v>108</v>
      </c>
      <c r="C23" s="113">
        <v>8436</v>
      </c>
      <c r="D23" s="61">
        <v>5362</v>
      </c>
      <c r="E23" s="61">
        <v>264</v>
      </c>
      <c r="F23" s="61">
        <v>498</v>
      </c>
      <c r="G23" s="61">
        <v>337</v>
      </c>
      <c r="H23" s="61">
        <v>270</v>
      </c>
      <c r="I23" s="61">
        <v>18</v>
      </c>
      <c r="J23" s="61">
        <v>49</v>
      </c>
      <c r="K23" s="61">
        <v>1342</v>
      </c>
      <c r="L23" s="61">
        <v>264</v>
      </c>
      <c r="M23" s="61">
        <v>498</v>
      </c>
      <c r="N23" s="61">
        <v>337</v>
      </c>
      <c r="O23" s="61">
        <v>270</v>
      </c>
      <c r="P23" s="61">
        <v>18</v>
      </c>
      <c r="Q23" s="61">
        <v>49</v>
      </c>
      <c r="R23" s="61">
        <v>243</v>
      </c>
      <c r="S23" s="61">
        <v>8483</v>
      </c>
      <c r="T23" s="61">
        <v>309</v>
      </c>
      <c r="U23" s="61">
        <v>26</v>
      </c>
      <c r="V23" s="61">
        <v>1389</v>
      </c>
      <c r="W23" s="61">
        <v>309</v>
      </c>
      <c r="X23" s="61">
        <v>26</v>
      </c>
    </row>
    <row r="24" spans="1:24" s="59" customFormat="1" ht="9.5">
      <c r="B24" s="164" t="s">
        <v>109</v>
      </c>
      <c r="C24" s="165">
        <v>6155</v>
      </c>
      <c r="D24" s="166">
        <v>4233</v>
      </c>
      <c r="E24" s="166">
        <v>143</v>
      </c>
      <c r="F24" s="166">
        <v>169</v>
      </c>
      <c r="G24" s="166">
        <v>64</v>
      </c>
      <c r="H24" s="166">
        <v>51</v>
      </c>
      <c r="I24" s="166">
        <v>3</v>
      </c>
      <c r="J24" s="166">
        <v>10</v>
      </c>
      <c r="K24" s="166">
        <v>510</v>
      </c>
      <c r="L24" s="166">
        <v>143</v>
      </c>
      <c r="M24" s="166">
        <v>169</v>
      </c>
      <c r="N24" s="166">
        <v>63</v>
      </c>
      <c r="O24" s="166">
        <v>50</v>
      </c>
      <c r="P24" s="166">
        <v>3</v>
      </c>
      <c r="Q24" s="166">
        <v>10</v>
      </c>
      <c r="R24" s="166">
        <v>135</v>
      </c>
      <c r="S24" s="166">
        <v>6184</v>
      </c>
      <c r="T24" s="166">
        <v>71</v>
      </c>
      <c r="U24" s="166">
        <v>12</v>
      </c>
      <c r="V24" s="166">
        <v>540</v>
      </c>
      <c r="W24" s="166">
        <v>71</v>
      </c>
      <c r="X24" s="166">
        <v>12</v>
      </c>
    </row>
    <row r="25" spans="1:24" s="59" customFormat="1" ht="13.5" customHeight="1">
      <c r="A25" s="157"/>
      <c r="B25" s="157" t="s">
        <v>60</v>
      </c>
      <c r="C25" s="158">
        <v>4518</v>
      </c>
      <c r="D25" s="159">
        <v>3438</v>
      </c>
      <c r="E25" s="159">
        <v>67</v>
      </c>
      <c r="F25" s="159">
        <v>39</v>
      </c>
      <c r="G25" s="159">
        <v>19</v>
      </c>
      <c r="H25" s="159">
        <v>11</v>
      </c>
      <c r="I25" s="159">
        <v>2</v>
      </c>
      <c r="J25" s="159">
        <v>6</v>
      </c>
      <c r="K25" s="159">
        <v>192</v>
      </c>
      <c r="L25" s="159">
        <v>67</v>
      </c>
      <c r="M25" s="159">
        <v>39</v>
      </c>
      <c r="N25" s="159">
        <v>19</v>
      </c>
      <c r="O25" s="159">
        <v>11</v>
      </c>
      <c r="P25" s="159">
        <v>2</v>
      </c>
      <c r="Q25" s="159">
        <v>6</v>
      </c>
      <c r="R25" s="159">
        <v>67</v>
      </c>
      <c r="S25" s="159">
        <v>4529</v>
      </c>
      <c r="T25" s="159">
        <v>22</v>
      </c>
      <c r="U25" s="159">
        <v>2</v>
      </c>
      <c r="V25" s="159">
        <v>203</v>
      </c>
      <c r="W25" s="159">
        <v>22</v>
      </c>
      <c r="X25" s="159">
        <v>2</v>
      </c>
    </row>
    <row r="26" spans="1:24" s="101" customFormat="1" ht="14.25" customHeight="1">
      <c r="A26" s="160"/>
      <c r="B26" s="160" t="s">
        <v>61</v>
      </c>
      <c r="C26" s="161">
        <v>58772</v>
      </c>
      <c r="D26" s="162">
        <v>13339</v>
      </c>
      <c r="E26" s="162">
        <v>2169</v>
      </c>
      <c r="F26" s="162">
        <v>10215</v>
      </c>
      <c r="G26" s="162">
        <v>18281</v>
      </c>
      <c r="H26" s="162">
        <v>15777</v>
      </c>
      <c r="I26" s="162">
        <v>1673</v>
      </c>
      <c r="J26" s="162">
        <v>831</v>
      </c>
      <c r="K26" s="162">
        <v>27649</v>
      </c>
      <c r="L26" s="162">
        <v>2169</v>
      </c>
      <c r="M26" s="162">
        <v>7394</v>
      </c>
      <c r="N26" s="162">
        <v>16453</v>
      </c>
      <c r="O26" s="162">
        <v>14216</v>
      </c>
      <c r="P26" s="162">
        <v>1481</v>
      </c>
      <c r="Q26" s="162">
        <v>756</v>
      </c>
      <c r="R26" s="162">
        <v>1633</v>
      </c>
      <c r="S26" s="162">
        <v>68241</v>
      </c>
      <c r="T26" s="162">
        <v>22306</v>
      </c>
      <c r="U26" s="162">
        <v>4613</v>
      </c>
      <c r="V26" s="162">
        <v>38551</v>
      </c>
      <c r="W26" s="162">
        <v>22001</v>
      </c>
      <c r="X26" s="162">
        <v>4598</v>
      </c>
    </row>
    <row r="27" spans="1:24" s="59" customFormat="1" ht="13.5" customHeight="1">
      <c r="B27" s="59" t="s">
        <v>110</v>
      </c>
      <c r="C27" s="113">
        <v>6004</v>
      </c>
      <c r="D27" s="61">
        <v>2380</v>
      </c>
      <c r="E27" s="61" t="s">
        <v>46</v>
      </c>
      <c r="F27" s="61">
        <v>2443</v>
      </c>
      <c r="G27" s="61">
        <v>162</v>
      </c>
      <c r="H27" s="61">
        <v>152</v>
      </c>
      <c r="I27" s="61">
        <v>4</v>
      </c>
      <c r="J27" s="61">
        <v>6</v>
      </c>
      <c r="K27" s="61" t="s">
        <v>46</v>
      </c>
      <c r="L27" s="61" t="s">
        <v>46</v>
      </c>
      <c r="M27" s="61" t="s">
        <v>46</v>
      </c>
      <c r="N27" s="61" t="s">
        <v>46</v>
      </c>
      <c r="O27" s="61" t="s">
        <v>46</v>
      </c>
      <c r="P27" s="61" t="s">
        <v>46</v>
      </c>
      <c r="Q27" s="61" t="s">
        <v>46</v>
      </c>
      <c r="R27" s="61" t="s">
        <v>46</v>
      </c>
      <c r="S27" s="61">
        <v>5863</v>
      </c>
      <c r="T27" s="61">
        <v>15</v>
      </c>
      <c r="U27" s="61" t="s">
        <v>46</v>
      </c>
      <c r="V27" s="61" t="s">
        <v>46</v>
      </c>
      <c r="W27" s="61" t="s">
        <v>46</v>
      </c>
      <c r="X27" s="61" t="s">
        <v>46</v>
      </c>
    </row>
    <row r="28" spans="1:24" s="59" customFormat="1" ht="13.5" customHeight="1">
      <c r="B28" s="59" t="s">
        <v>45</v>
      </c>
      <c r="C28" s="113">
        <v>2754</v>
      </c>
      <c r="D28" s="61">
        <v>106</v>
      </c>
      <c r="E28" s="61">
        <v>12</v>
      </c>
      <c r="F28" s="61">
        <v>546</v>
      </c>
      <c r="G28" s="61">
        <v>1423</v>
      </c>
      <c r="H28" s="61">
        <v>1293</v>
      </c>
      <c r="I28" s="61">
        <v>95</v>
      </c>
      <c r="J28" s="61">
        <v>35</v>
      </c>
      <c r="K28" s="61">
        <v>424</v>
      </c>
      <c r="L28" s="61">
        <v>12</v>
      </c>
      <c r="M28" s="61">
        <v>195</v>
      </c>
      <c r="N28" s="61">
        <v>205</v>
      </c>
      <c r="O28" s="61">
        <v>188</v>
      </c>
      <c r="P28" s="61">
        <v>13</v>
      </c>
      <c r="Q28" s="61">
        <v>4</v>
      </c>
      <c r="R28" s="61">
        <v>12</v>
      </c>
      <c r="S28" s="61">
        <v>1810</v>
      </c>
      <c r="T28" s="61">
        <v>430</v>
      </c>
      <c r="U28" s="61">
        <v>14</v>
      </c>
      <c r="V28" s="61">
        <v>390</v>
      </c>
      <c r="W28" s="61">
        <v>163</v>
      </c>
      <c r="X28" s="61">
        <v>4</v>
      </c>
    </row>
    <row r="29" spans="1:24" s="59" customFormat="1" ht="13.5" customHeight="1">
      <c r="B29" s="59" t="s">
        <v>97</v>
      </c>
      <c r="C29" s="113">
        <v>3364</v>
      </c>
      <c r="D29" s="61">
        <v>259</v>
      </c>
      <c r="E29" s="61">
        <v>59</v>
      </c>
      <c r="F29" s="61">
        <v>578</v>
      </c>
      <c r="G29" s="61">
        <v>1524</v>
      </c>
      <c r="H29" s="61">
        <v>1224</v>
      </c>
      <c r="I29" s="61">
        <v>220</v>
      </c>
      <c r="J29" s="61">
        <v>80</v>
      </c>
      <c r="K29" s="61">
        <v>1813</v>
      </c>
      <c r="L29" s="61">
        <v>59</v>
      </c>
      <c r="M29" s="61">
        <v>558</v>
      </c>
      <c r="N29" s="61">
        <v>1113</v>
      </c>
      <c r="O29" s="61">
        <v>949</v>
      </c>
      <c r="P29" s="61">
        <v>119</v>
      </c>
      <c r="Q29" s="61">
        <v>45</v>
      </c>
      <c r="R29" s="61">
        <v>83</v>
      </c>
      <c r="S29" s="61">
        <v>2890</v>
      </c>
      <c r="T29" s="61">
        <v>877</v>
      </c>
      <c r="U29" s="61">
        <v>93</v>
      </c>
      <c r="V29" s="61">
        <v>1689</v>
      </c>
      <c r="W29" s="61">
        <v>856</v>
      </c>
      <c r="X29" s="61">
        <v>88</v>
      </c>
    </row>
    <row r="30" spans="1:24" s="59" customFormat="1" ht="13.5" customHeight="1">
      <c r="B30" s="59" t="s">
        <v>98</v>
      </c>
      <c r="C30" s="113">
        <v>3185</v>
      </c>
      <c r="D30" s="61">
        <v>231</v>
      </c>
      <c r="E30" s="61">
        <v>89</v>
      </c>
      <c r="F30" s="61">
        <v>620</v>
      </c>
      <c r="G30" s="61">
        <v>1375</v>
      </c>
      <c r="H30" s="61">
        <v>1199</v>
      </c>
      <c r="I30" s="61">
        <v>127</v>
      </c>
      <c r="J30" s="61">
        <v>49</v>
      </c>
      <c r="K30" s="61">
        <v>2128</v>
      </c>
      <c r="L30" s="61">
        <v>89</v>
      </c>
      <c r="M30" s="61">
        <v>616</v>
      </c>
      <c r="N30" s="61">
        <v>1348</v>
      </c>
      <c r="O30" s="61">
        <v>1180</v>
      </c>
      <c r="P30" s="61">
        <v>122</v>
      </c>
      <c r="Q30" s="61">
        <v>46</v>
      </c>
      <c r="R30" s="61">
        <v>75</v>
      </c>
      <c r="S30" s="61">
        <v>3682</v>
      </c>
      <c r="T30" s="61">
        <v>1601</v>
      </c>
      <c r="U30" s="61">
        <v>222</v>
      </c>
      <c r="V30" s="61">
        <v>2647</v>
      </c>
      <c r="W30" s="61">
        <v>1599</v>
      </c>
      <c r="X30" s="61">
        <v>222</v>
      </c>
    </row>
    <row r="31" spans="1:24" s="59" customFormat="1" ht="13.5" customHeight="1">
      <c r="B31" s="164" t="s">
        <v>99</v>
      </c>
      <c r="C31" s="165">
        <v>2860</v>
      </c>
      <c r="D31" s="166">
        <v>194</v>
      </c>
      <c r="E31" s="166">
        <v>94</v>
      </c>
      <c r="F31" s="166">
        <v>519</v>
      </c>
      <c r="G31" s="166">
        <v>1231</v>
      </c>
      <c r="H31" s="166">
        <v>1095</v>
      </c>
      <c r="I31" s="166">
        <v>100</v>
      </c>
      <c r="J31" s="166">
        <v>36</v>
      </c>
      <c r="K31" s="166">
        <v>1902</v>
      </c>
      <c r="L31" s="166">
        <v>94</v>
      </c>
      <c r="M31" s="166">
        <v>518</v>
      </c>
      <c r="N31" s="166">
        <v>1226</v>
      </c>
      <c r="O31" s="166">
        <v>1090</v>
      </c>
      <c r="P31" s="166">
        <v>100</v>
      </c>
      <c r="Q31" s="166">
        <v>36</v>
      </c>
      <c r="R31" s="166">
        <v>64</v>
      </c>
      <c r="S31" s="166">
        <v>3606</v>
      </c>
      <c r="T31" s="166">
        <v>1700</v>
      </c>
      <c r="U31" s="166">
        <v>241</v>
      </c>
      <c r="V31" s="166">
        <v>2653</v>
      </c>
      <c r="W31" s="166">
        <v>1700</v>
      </c>
      <c r="X31" s="166">
        <v>241</v>
      </c>
    </row>
    <row r="32" spans="1:24" s="59" customFormat="1" ht="13.5" customHeight="1">
      <c r="B32" s="59" t="s">
        <v>100</v>
      </c>
      <c r="C32" s="113">
        <v>2992</v>
      </c>
      <c r="D32" s="61">
        <v>217</v>
      </c>
      <c r="E32" s="61">
        <v>112</v>
      </c>
      <c r="F32" s="61">
        <v>515</v>
      </c>
      <c r="G32" s="61">
        <v>1296</v>
      </c>
      <c r="H32" s="61">
        <v>1139</v>
      </c>
      <c r="I32" s="61">
        <v>114</v>
      </c>
      <c r="J32" s="61">
        <v>43</v>
      </c>
      <c r="K32" s="61">
        <v>2005</v>
      </c>
      <c r="L32" s="61">
        <v>112</v>
      </c>
      <c r="M32" s="61">
        <v>515</v>
      </c>
      <c r="N32" s="61">
        <v>1295</v>
      </c>
      <c r="O32" s="61">
        <v>1138</v>
      </c>
      <c r="P32" s="61">
        <v>114</v>
      </c>
      <c r="Q32" s="61">
        <v>43</v>
      </c>
      <c r="R32" s="61">
        <v>83</v>
      </c>
      <c r="S32" s="61">
        <v>4228</v>
      </c>
      <c r="T32" s="61">
        <v>2113</v>
      </c>
      <c r="U32" s="61">
        <v>376</v>
      </c>
      <c r="V32" s="61">
        <v>3242</v>
      </c>
      <c r="W32" s="61">
        <v>2113</v>
      </c>
      <c r="X32" s="61">
        <v>376</v>
      </c>
    </row>
    <row r="33" spans="1:24" s="59" customFormat="1" ht="13.5" customHeight="1">
      <c r="B33" s="59" t="s">
        <v>101</v>
      </c>
      <c r="C33" s="113">
        <v>3670</v>
      </c>
      <c r="D33" s="61">
        <v>272</v>
      </c>
      <c r="E33" s="61">
        <v>170</v>
      </c>
      <c r="F33" s="61">
        <v>644</v>
      </c>
      <c r="G33" s="61">
        <v>1655</v>
      </c>
      <c r="H33" s="61">
        <v>1439</v>
      </c>
      <c r="I33" s="61">
        <v>146</v>
      </c>
      <c r="J33" s="61">
        <v>70</v>
      </c>
      <c r="K33" s="61">
        <v>2560</v>
      </c>
      <c r="L33" s="61">
        <v>170</v>
      </c>
      <c r="M33" s="61">
        <v>644</v>
      </c>
      <c r="N33" s="61">
        <v>1653</v>
      </c>
      <c r="O33" s="61">
        <v>1437</v>
      </c>
      <c r="P33" s="61">
        <v>146</v>
      </c>
      <c r="Q33" s="61">
        <v>70</v>
      </c>
      <c r="R33" s="61">
        <v>93</v>
      </c>
      <c r="S33" s="61">
        <v>5340</v>
      </c>
      <c r="T33" s="61">
        <v>2700</v>
      </c>
      <c r="U33" s="61">
        <v>555</v>
      </c>
      <c r="V33" s="61">
        <v>4232</v>
      </c>
      <c r="W33" s="61">
        <v>2700</v>
      </c>
      <c r="X33" s="61">
        <v>555</v>
      </c>
    </row>
    <row r="34" spans="1:24" s="59" customFormat="1" ht="13.5" customHeight="1">
      <c r="B34" s="59" t="s">
        <v>102</v>
      </c>
      <c r="C34" s="113">
        <v>5402</v>
      </c>
      <c r="D34" s="61">
        <v>430</v>
      </c>
      <c r="E34" s="61">
        <v>251</v>
      </c>
      <c r="F34" s="61">
        <v>877</v>
      </c>
      <c r="G34" s="61">
        <v>2388</v>
      </c>
      <c r="H34" s="61">
        <v>2048</v>
      </c>
      <c r="I34" s="61">
        <v>251</v>
      </c>
      <c r="J34" s="61">
        <v>89</v>
      </c>
      <c r="K34" s="61">
        <v>3685</v>
      </c>
      <c r="L34" s="61">
        <v>251</v>
      </c>
      <c r="M34" s="61">
        <v>876</v>
      </c>
      <c r="N34" s="61">
        <v>2386</v>
      </c>
      <c r="O34" s="61">
        <v>2046</v>
      </c>
      <c r="P34" s="61">
        <v>251</v>
      </c>
      <c r="Q34" s="61">
        <v>89</v>
      </c>
      <c r="R34" s="61">
        <v>172</v>
      </c>
      <c r="S34" s="61">
        <v>7052</v>
      </c>
      <c r="T34" s="61">
        <v>3191</v>
      </c>
      <c r="U34" s="61">
        <v>758</v>
      </c>
      <c r="V34" s="61">
        <v>5337</v>
      </c>
      <c r="W34" s="61">
        <v>3191</v>
      </c>
      <c r="X34" s="61">
        <v>758</v>
      </c>
    </row>
    <row r="35" spans="1:24" s="59" customFormat="1" ht="13.5" customHeight="1">
      <c r="B35" s="59" t="s">
        <v>103</v>
      </c>
      <c r="C35" s="113">
        <v>4987</v>
      </c>
      <c r="D35" s="61">
        <v>403</v>
      </c>
      <c r="E35" s="61">
        <v>270</v>
      </c>
      <c r="F35" s="61">
        <v>803</v>
      </c>
      <c r="G35" s="61">
        <v>2275</v>
      </c>
      <c r="H35" s="61">
        <v>1967</v>
      </c>
      <c r="I35" s="61">
        <v>227</v>
      </c>
      <c r="J35" s="61">
        <v>81</v>
      </c>
      <c r="K35" s="61">
        <v>3498</v>
      </c>
      <c r="L35" s="61">
        <v>270</v>
      </c>
      <c r="M35" s="61">
        <v>803</v>
      </c>
      <c r="N35" s="61">
        <v>2275</v>
      </c>
      <c r="O35" s="61">
        <v>1967</v>
      </c>
      <c r="P35" s="61">
        <v>227</v>
      </c>
      <c r="Q35" s="61">
        <v>81</v>
      </c>
      <c r="R35" s="61">
        <v>150</v>
      </c>
      <c r="S35" s="61">
        <v>7203</v>
      </c>
      <c r="T35" s="61">
        <v>3468</v>
      </c>
      <c r="U35" s="61">
        <v>942</v>
      </c>
      <c r="V35" s="61">
        <v>5714</v>
      </c>
      <c r="W35" s="61">
        <v>3468</v>
      </c>
      <c r="X35" s="61">
        <v>942</v>
      </c>
    </row>
    <row r="36" spans="1:24" s="59" customFormat="1" ht="13.5" customHeight="1">
      <c r="B36" s="164" t="s">
        <v>104</v>
      </c>
      <c r="C36" s="165">
        <v>3997</v>
      </c>
      <c r="D36" s="166">
        <v>383</v>
      </c>
      <c r="E36" s="166">
        <v>247</v>
      </c>
      <c r="F36" s="166">
        <v>694</v>
      </c>
      <c r="G36" s="166">
        <v>1846</v>
      </c>
      <c r="H36" s="166">
        <v>1596</v>
      </c>
      <c r="I36" s="166">
        <v>178</v>
      </c>
      <c r="J36" s="166">
        <v>72</v>
      </c>
      <c r="K36" s="166">
        <v>2905</v>
      </c>
      <c r="L36" s="166">
        <v>247</v>
      </c>
      <c r="M36" s="166">
        <v>693</v>
      </c>
      <c r="N36" s="166">
        <v>1846</v>
      </c>
      <c r="O36" s="166">
        <v>1596</v>
      </c>
      <c r="P36" s="166">
        <v>178</v>
      </c>
      <c r="Q36" s="166">
        <v>72</v>
      </c>
      <c r="R36" s="166">
        <v>119</v>
      </c>
      <c r="S36" s="166">
        <v>5883</v>
      </c>
      <c r="T36" s="166">
        <v>2896</v>
      </c>
      <c r="U36" s="166">
        <v>764</v>
      </c>
      <c r="V36" s="166">
        <v>4791</v>
      </c>
      <c r="W36" s="166">
        <v>2896</v>
      </c>
      <c r="X36" s="166">
        <v>764</v>
      </c>
    </row>
    <row r="37" spans="1:24" s="59" customFormat="1" ht="13.5" customHeight="1">
      <c r="B37" s="59" t="s">
        <v>105</v>
      </c>
      <c r="C37" s="113">
        <v>3002</v>
      </c>
      <c r="D37" s="61">
        <v>483</v>
      </c>
      <c r="E37" s="61">
        <v>217</v>
      </c>
      <c r="F37" s="61">
        <v>507</v>
      </c>
      <c r="G37" s="61">
        <v>1183</v>
      </c>
      <c r="H37" s="61">
        <v>1032</v>
      </c>
      <c r="I37" s="61">
        <v>94</v>
      </c>
      <c r="J37" s="61">
        <v>57</v>
      </c>
      <c r="K37" s="61">
        <v>2046</v>
      </c>
      <c r="L37" s="61">
        <v>217</v>
      </c>
      <c r="M37" s="61">
        <v>507</v>
      </c>
      <c r="N37" s="61">
        <v>1183</v>
      </c>
      <c r="O37" s="61">
        <v>1032</v>
      </c>
      <c r="P37" s="61">
        <v>94</v>
      </c>
      <c r="Q37" s="61">
        <v>57</v>
      </c>
      <c r="R37" s="61">
        <v>139</v>
      </c>
      <c r="S37" s="61">
        <v>3838</v>
      </c>
      <c r="T37" s="61">
        <v>1558</v>
      </c>
      <c r="U37" s="61">
        <v>404</v>
      </c>
      <c r="V37" s="61">
        <v>2882</v>
      </c>
      <c r="W37" s="61">
        <v>1558</v>
      </c>
      <c r="X37" s="61">
        <v>404</v>
      </c>
    </row>
    <row r="38" spans="1:24" s="59" customFormat="1" ht="13.5" customHeight="1">
      <c r="B38" s="59" t="s">
        <v>106</v>
      </c>
      <c r="C38" s="113">
        <v>3496</v>
      </c>
      <c r="D38" s="61">
        <v>1156</v>
      </c>
      <c r="E38" s="61">
        <v>181</v>
      </c>
      <c r="F38" s="61">
        <v>552</v>
      </c>
      <c r="G38" s="61">
        <v>926</v>
      </c>
      <c r="H38" s="61">
        <v>781</v>
      </c>
      <c r="I38" s="61">
        <v>58</v>
      </c>
      <c r="J38" s="61">
        <v>87</v>
      </c>
      <c r="K38" s="61">
        <v>1832</v>
      </c>
      <c r="L38" s="61">
        <v>181</v>
      </c>
      <c r="M38" s="61">
        <v>552</v>
      </c>
      <c r="N38" s="61">
        <v>926</v>
      </c>
      <c r="O38" s="61">
        <v>781</v>
      </c>
      <c r="P38" s="61">
        <v>58</v>
      </c>
      <c r="Q38" s="61">
        <v>87</v>
      </c>
      <c r="R38" s="61">
        <v>173</v>
      </c>
      <c r="S38" s="61">
        <v>3650</v>
      </c>
      <c r="T38" s="61">
        <v>862</v>
      </c>
      <c r="U38" s="61">
        <v>131</v>
      </c>
      <c r="V38" s="61">
        <v>1986</v>
      </c>
      <c r="W38" s="61">
        <v>862</v>
      </c>
      <c r="X38" s="61">
        <v>131</v>
      </c>
    </row>
    <row r="39" spans="1:24" s="59" customFormat="1" ht="13.5" customHeight="1">
      <c r="B39" s="59" t="s">
        <v>107</v>
      </c>
      <c r="C39" s="113">
        <v>4297</v>
      </c>
      <c r="D39" s="61">
        <v>1978</v>
      </c>
      <c r="E39" s="61">
        <v>217</v>
      </c>
      <c r="F39" s="61">
        <v>514</v>
      </c>
      <c r="G39" s="61">
        <v>693</v>
      </c>
      <c r="H39" s="61">
        <v>574</v>
      </c>
      <c r="I39" s="61">
        <v>40</v>
      </c>
      <c r="J39" s="61">
        <v>79</v>
      </c>
      <c r="K39" s="61">
        <v>1633</v>
      </c>
      <c r="L39" s="61">
        <v>217</v>
      </c>
      <c r="M39" s="61">
        <v>514</v>
      </c>
      <c r="N39" s="61">
        <v>693</v>
      </c>
      <c r="O39" s="61">
        <v>574</v>
      </c>
      <c r="P39" s="61">
        <v>40</v>
      </c>
      <c r="Q39" s="61">
        <v>79</v>
      </c>
      <c r="R39" s="61">
        <v>209</v>
      </c>
      <c r="S39" s="61">
        <v>4358</v>
      </c>
      <c r="T39" s="61">
        <v>596</v>
      </c>
      <c r="U39" s="61">
        <v>79</v>
      </c>
      <c r="V39" s="61">
        <v>1694</v>
      </c>
      <c r="W39" s="61">
        <v>596</v>
      </c>
      <c r="X39" s="61">
        <v>79</v>
      </c>
    </row>
    <row r="40" spans="1:24" s="59" customFormat="1" ht="13.5" customHeight="1">
      <c r="B40" s="59" t="s">
        <v>108</v>
      </c>
      <c r="C40" s="113">
        <v>3581</v>
      </c>
      <c r="D40" s="61">
        <v>2056</v>
      </c>
      <c r="E40" s="61">
        <v>139</v>
      </c>
      <c r="F40" s="61">
        <v>285</v>
      </c>
      <c r="G40" s="61">
        <v>243</v>
      </c>
      <c r="H40" s="61">
        <v>194</v>
      </c>
      <c r="I40" s="61">
        <v>14</v>
      </c>
      <c r="J40" s="61">
        <v>35</v>
      </c>
      <c r="K40" s="61">
        <v>805</v>
      </c>
      <c r="L40" s="61">
        <v>139</v>
      </c>
      <c r="M40" s="61">
        <v>285</v>
      </c>
      <c r="N40" s="61">
        <v>243</v>
      </c>
      <c r="O40" s="61">
        <v>194</v>
      </c>
      <c r="P40" s="61">
        <v>14</v>
      </c>
      <c r="Q40" s="61">
        <v>35</v>
      </c>
      <c r="R40" s="61">
        <v>138</v>
      </c>
      <c r="S40" s="61">
        <v>3625</v>
      </c>
      <c r="T40" s="61">
        <v>231</v>
      </c>
      <c r="U40" s="61">
        <v>21</v>
      </c>
      <c r="V40" s="61">
        <v>849</v>
      </c>
      <c r="W40" s="61">
        <v>231</v>
      </c>
      <c r="X40" s="61">
        <v>21</v>
      </c>
    </row>
    <row r="41" spans="1:24" s="59" customFormat="1" ht="9.5">
      <c r="B41" s="164" t="s">
        <v>109</v>
      </c>
      <c r="C41" s="165">
        <v>2555</v>
      </c>
      <c r="D41" s="166">
        <v>1659</v>
      </c>
      <c r="E41" s="166">
        <v>79</v>
      </c>
      <c r="F41" s="166">
        <v>96</v>
      </c>
      <c r="G41" s="166">
        <v>47</v>
      </c>
      <c r="H41" s="166">
        <v>37</v>
      </c>
      <c r="I41" s="166">
        <v>3</v>
      </c>
      <c r="J41" s="166">
        <v>7</v>
      </c>
      <c r="K41" s="166">
        <v>312</v>
      </c>
      <c r="L41" s="166">
        <v>79</v>
      </c>
      <c r="M41" s="166">
        <v>96</v>
      </c>
      <c r="N41" s="166">
        <v>47</v>
      </c>
      <c r="O41" s="166">
        <v>37</v>
      </c>
      <c r="P41" s="166">
        <v>3</v>
      </c>
      <c r="Q41" s="166">
        <v>7</v>
      </c>
      <c r="R41" s="166">
        <v>90</v>
      </c>
      <c r="S41" s="166">
        <v>2578</v>
      </c>
      <c r="T41" s="166">
        <v>51</v>
      </c>
      <c r="U41" s="166">
        <v>12</v>
      </c>
      <c r="V41" s="166">
        <v>335</v>
      </c>
      <c r="W41" s="166">
        <v>51</v>
      </c>
      <c r="X41" s="166">
        <v>12</v>
      </c>
    </row>
    <row r="42" spans="1:24" s="59" customFormat="1" ht="13.5" customHeight="1">
      <c r="A42" s="157"/>
      <c r="B42" s="157" t="s">
        <v>60</v>
      </c>
      <c r="C42" s="158">
        <v>1579</v>
      </c>
      <c r="D42" s="159">
        <v>1132</v>
      </c>
      <c r="E42" s="159">
        <v>32</v>
      </c>
      <c r="F42" s="159">
        <v>22</v>
      </c>
      <c r="G42" s="159">
        <v>14</v>
      </c>
      <c r="H42" s="159">
        <v>7</v>
      </c>
      <c r="I42" s="159">
        <v>2</v>
      </c>
      <c r="J42" s="159">
        <v>5</v>
      </c>
      <c r="K42" s="159">
        <v>101</v>
      </c>
      <c r="L42" s="159">
        <v>32</v>
      </c>
      <c r="M42" s="159">
        <v>22</v>
      </c>
      <c r="N42" s="159">
        <v>14</v>
      </c>
      <c r="O42" s="159">
        <v>7</v>
      </c>
      <c r="P42" s="159">
        <v>2</v>
      </c>
      <c r="Q42" s="159">
        <v>5</v>
      </c>
      <c r="R42" s="159">
        <v>33</v>
      </c>
      <c r="S42" s="159">
        <v>1588</v>
      </c>
      <c r="T42" s="159">
        <v>17</v>
      </c>
      <c r="U42" s="159">
        <v>1</v>
      </c>
      <c r="V42" s="159">
        <v>110</v>
      </c>
      <c r="W42" s="159">
        <v>17</v>
      </c>
      <c r="X42" s="159">
        <v>1</v>
      </c>
    </row>
    <row r="43" spans="1:24" s="101" customFormat="1" ht="14.25" customHeight="1">
      <c r="A43" s="160"/>
      <c r="B43" s="160" t="s">
        <v>62</v>
      </c>
      <c r="C43" s="161">
        <v>60992</v>
      </c>
      <c r="D43" s="162">
        <v>22118</v>
      </c>
      <c r="E43" s="162">
        <v>1429</v>
      </c>
      <c r="F43" s="162">
        <v>11832</v>
      </c>
      <c r="G43" s="162">
        <v>12702</v>
      </c>
      <c r="H43" s="162">
        <v>11639</v>
      </c>
      <c r="I43" s="162">
        <v>635</v>
      </c>
      <c r="J43" s="162">
        <v>428</v>
      </c>
      <c r="K43" s="162">
        <v>22588</v>
      </c>
      <c r="L43" s="162">
        <v>1429</v>
      </c>
      <c r="M43" s="162">
        <v>9024</v>
      </c>
      <c r="N43" s="162">
        <v>11047</v>
      </c>
      <c r="O43" s="162">
        <v>10261</v>
      </c>
      <c r="P43" s="162">
        <v>418</v>
      </c>
      <c r="Q43" s="162">
        <v>368</v>
      </c>
      <c r="R43" s="162">
        <v>1088</v>
      </c>
      <c r="S43" s="162">
        <v>61254</v>
      </c>
      <c r="T43" s="162">
        <v>11577</v>
      </c>
      <c r="U43" s="162">
        <v>959</v>
      </c>
      <c r="V43" s="162">
        <v>24077</v>
      </c>
      <c r="W43" s="162">
        <v>11225</v>
      </c>
      <c r="X43" s="162">
        <v>943</v>
      </c>
    </row>
    <row r="44" spans="1:24" s="59" customFormat="1" ht="13.5" customHeight="1">
      <c r="B44" s="59" t="s">
        <v>110</v>
      </c>
      <c r="C44" s="113">
        <v>5760</v>
      </c>
      <c r="D44" s="61">
        <v>2276</v>
      </c>
      <c r="E44" s="61" t="s">
        <v>46</v>
      </c>
      <c r="F44" s="61">
        <v>2394</v>
      </c>
      <c r="G44" s="61">
        <v>154</v>
      </c>
      <c r="H44" s="61">
        <v>140</v>
      </c>
      <c r="I44" s="61">
        <v>10</v>
      </c>
      <c r="J44" s="61">
        <v>4</v>
      </c>
      <c r="K44" s="61" t="s">
        <v>46</v>
      </c>
      <c r="L44" s="61" t="s">
        <v>46</v>
      </c>
      <c r="M44" s="61" t="s">
        <v>46</v>
      </c>
      <c r="N44" s="61" t="s">
        <v>46</v>
      </c>
      <c r="O44" s="61" t="s">
        <v>46</v>
      </c>
      <c r="P44" s="61" t="s">
        <v>46</v>
      </c>
      <c r="Q44" s="61" t="s">
        <v>46</v>
      </c>
      <c r="R44" s="61" t="s">
        <v>46</v>
      </c>
      <c r="S44" s="61">
        <v>5617</v>
      </c>
      <c r="T44" s="61">
        <v>6</v>
      </c>
      <c r="U44" s="61">
        <v>1</v>
      </c>
      <c r="V44" s="61" t="s">
        <v>46</v>
      </c>
      <c r="W44" s="61" t="s">
        <v>46</v>
      </c>
      <c r="X44" s="163" t="s">
        <v>46</v>
      </c>
    </row>
    <row r="45" spans="1:24" s="59" customFormat="1" ht="13.5" customHeight="1">
      <c r="B45" s="59" t="s">
        <v>45</v>
      </c>
      <c r="C45" s="113">
        <v>2677</v>
      </c>
      <c r="D45" s="61">
        <v>98</v>
      </c>
      <c r="E45" s="61">
        <v>5</v>
      </c>
      <c r="F45" s="61">
        <v>572</v>
      </c>
      <c r="G45" s="61">
        <v>1343</v>
      </c>
      <c r="H45" s="61">
        <v>1211</v>
      </c>
      <c r="I45" s="61">
        <v>94</v>
      </c>
      <c r="J45" s="61">
        <v>38</v>
      </c>
      <c r="K45" s="61">
        <v>456</v>
      </c>
      <c r="L45" s="61">
        <v>5</v>
      </c>
      <c r="M45" s="61">
        <v>186</v>
      </c>
      <c r="N45" s="61">
        <v>244</v>
      </c>
      <c r="O45" s="61">
        <v>221</v>
      </c>
      <c r="P45" s="61">
        <v>17</v>
      </c>
      <c r="Q45" s="61">
        <v>6</v>
      </c>
      <c r="R45" s="61">
        <v>21</v>
      </c>
      <c r="S45" s="61">
        <v>1839</v>
      </c>
      <c r="T45" s="61">
        <v>455</v>
      </c>
      <c r="U45" s="61">
        <v>12</v>
      </c>
      <c r="V45" s="61">
        <v>347</v>
      </c>
      <c r="W45" s="61">
        <v>126</v>
      </c>
      <c r="X45" s="61">
        <v>3</v>
      </c>
    </row>
    <row r="46" spans="1:24" s="59" customFormat="1" ht="13.5" customHeight="1">
      <c r="B46" s="59" t="s">
        <v>97</v>
      </c>
      <c r="C46" s="113">
        <v>3148</v>
      </c>
      <c r="D46" s="61">
        <v>327</v>
      </c>
      <c r="E46" s="61">
        <v>27</v>
      </c>
      <c r="F46" s="61">
        <v>492</v>
      </c>
      <c r="G46" s="61">
        <v>1544</v>
      </c>
      <c r="H46" s="61">
        <v>1267</v>
      </c>
      <c r="I46" s="61">
        <v>227</v>
      </c>
      <c r="J46" s="61">
        <v>50</v>
      </c>
      <c r="K46" s="61">
        <v>1716</v>
      </c>
      <c r="L46" s="61">
        <v>27</v>
      </c>
      <c r="M46" s="61">
        <v>468</v>
      </c>
      <c r="N46" s="61">
        <v>1168</v>
      </c>
      <c r="O46" s="61">
        <v>1038</v>
      </c>
      <c r="P46" s="61">
        <v>103</v>
      </c>
      <c r="Q46" s="61">
        <v>27</v>
      </c>
      <c r="R46" s="61">
        <v>53</v>
      </c>
      <c r="S46" s="61">
        <v>2427</v>
      </c>
      <c r="T46" s="61">
        <v>702</v>
      </c>
      <c r="U46" s="61">
        <v>71</v>
      </c>
      <c r="V46" s="61">
        <v>1329</v>
      </c>
      <c r="W46" s="61">
        <v>688</v>
      </c>
      <c r="X46" s="61">
        <v>66</v>
      </c>
    </row>
    <row r="47" spans="1:24" s="59" customFormat="1" ht="13.5" customHeight="1">
      <c r="B47" s="59" t="s">
        <v>98</v>
      </c>
      <c r="C47" s="113">
        <v>2933</v>
      </c>
      <c r="D47" s="61">
        <v>440</v>
      </c>
      <c r="E47" s="61">
        <v>70</v>
      </c>
      <c r="F47" s="61">
        <v>511</v>
      </c>
      <c r="G47" s="61">
        <v>1152</v>
      </c>
      <c r="H47" s="61">
        <v>1074</v>
      </c>
      <c r="I47" s="61">
        <v>57</v>
      </c>
      <c r="J47" s="61">
        <v>21</v>
      </c>
      <c r="K47" s="61">
        <v>1771</v>
      </c>
      <c r="L47" s="61">
        <v>70</v>
      </c>
      <c r="M47" s="61">
        <v>508</v>
      </c>
      <c r="N47" s="61">
        <v>1137</v>
      </c>
      <c r="O47" s="61">
        <v>1064</v>
      </c>
      <c r="P47" s="61">
        <v>53</v>
      </c>
      <c r="Q47" s="61">
        <v>20</v>
      </c>
      <c r="R47" s="61">
        <v>56</v>
      </c>
      <c r="S47" s="61">
        <v>2931</v>
      </c>
      <c r="T47" s="61">
        <v>1004</v>
      </c>
      <c r="U47" s="61">
        <v>125</v>
      </c>
      <c r="V47" s="61">
        <v>1780</v>
      </c>
      <c r="W47" s="61">
        <v>1002</v>
      </c>
      <c r="X47" s="61">
        <v>124</v>
      </c>
    </row>
    <row r="48" spans="1:24" s="59" customFormat="1" ht="13.5" customHeight="1">
      <c r="B48" s="164" t="s">
        <v>99</v>
      </c>
      <c r="C48" s="165">
        <v>2663</v>
      </c>
      <c r="D48" s="166">
        <v>519</v>
      </c>
      <c r="E48" s="166">
        <v>66</v>
      </c>
      <c r="F48" s="166">
        <v>559</v>
      </c>
      <c r="G48" s="166">
        <v>905</v>
      </c>
      <c r="H48" s="166">
        <v>846</v>
      </c>
      <c r="I48" s="166">
        <v>35</v>
      </c>
      <c r="J48" s="166">
        <v>24</v>
      </c>
      <c r="K48" s="166">
        <v>1558</v>
      </c>
      <c r="L48" s="166">
        <v>66</v>
      </c>
      <c r="M48" s="166">
        <v>559</v>
      </c>
      <c r="N48" s="166">
        <v>903</v>
      </c>
      <c r="O48" s="166">
        <v>845</v>
      </c>
      <c r="P48" s="166">
        <v>34</v>
      </c>
      <c r="Q48" s="166">
        <v>24</v>
      </c>
      <c r="R48" s="166">
        <v>30</v>
      </c>
      <c r="S48" s="166">
        <v>2894</v>
      </c>
      <c r="T48" s="166">
        <v>1006</v>
      </c>
      <c r="U48" s="166">
        <v>106</v>
      </c>
      <c r="V48" s="166">
        <v>1791</v>
      </c>
      <c r="W48" s="166">
        <v>1006</v>
      </c>
      <c r="X48" s="166">
        <v>106</v>
      </c>
    </row>
    <row r="49" spans="1:24" s="59" customFormat="1" ht="13.5" customHeight="1">
      <c r="B49" s="59" t="s">
        <v>100</v>
      </c>
      <c r="C49" s="113">
        <v>2741</v>
      </c>
      <c r="D49" s="61">
        <v>574</v>
      </c>
      <c r="E49" s="61">
        <v>77</v>
      </c>
      <c r="F49" s="61">
        <v>581</v>
      </c>
      <c r="G49" s="61">
        <v>875</v>
      </c>
      <c r="H49" s="61">
        <v>823</v>
      </c>
      <c r="I49" s="61">
        <v>26</v>
      </c>
      <c r="J49" s="61">
        <v>26</v>
      </c>
      <c r="K49" s="61">
        <v>1578</v>
      </c>
      <c r="L49" s="61">
        <v>77</v>
      </c>
      <c r="M49" s="61">
        <v>581</v>
      </c>
      <c r="N49" s="61">
        <v>873</v>
      </c>
      <c r="O49" s="61">
        <v>821</v>
      </c>
      <c r="P49" s="61">
        <v>26</v>
      </c>
      <c r="Q49" s="61">
        <v>26</v>
      </c>
      <c r="R49" s="61">
        <v>47</v>
      </c>
      <c r="S49" s="61">
        <v>2944</v>
      </c>
      <c r="T49" s="61">
        <v>969</v>
      </c>
      <c r="U49" s="61">
        <v>83</v>
      </c>
      <c r="V49" s="61">
        <v>1782</v>
      </c>
      <c r="W49" s="61">
        <v>968</v>
      </c>
      <c r="X49" s="61">
        <v>83</v>
      </c>
    </row>
    <row r="50" spans="1:24" s="59" customFormat="1" ht="13.5" customHeight="1">
      <c r="B50" s="59" t="s">
        <v>101</v>
      </c>
      <c r="C50" s="113">
        <v>3536</v>
      </c>
      <c r="D50" s="61">
        <v>683</v>
      </c>
      <c r="E50" s="61">
        <v>106</v>
      </c>
      <c r="F50" s="61">
        <v>936</v>
      </c>
      <c r="G50" s="61">
        <v>1047</v>
      </c>
      <c r="H50" s="61">
        <v>982</v>
      </c>
      <c r="I50" s="61">
        <v>33</v>
      </c>
      <c r="J50" s="61">
        <v>32</v>
      </c>
      <c r="K50" s="61">
        <v>2140</v>
      </c>
      <c r="L50" s="61">
        <v>106</v>
      </c>
      <c r="M50" s="61">
        <v>936</v>
      </c>
      <c r="N50" s="61">
        <v>1047</v>
      </c>
      <c r="O50" s="61">
        <v>982</v>
      </c>
      <c r="P50" s="61">
        <v>33</v>
      </c>
      <c r="Q50" s="61">
        <v>32</v>
      </c>
      <c r="R50" s="61">
        <v>51</v>
      </c>
      <c r="S50" s="61">
        <v>3991</v>
      </c>
      <c r="T50" s="61">
        <v>1354</v>
      </c>
      <c r="U50" s="61">
        <v>116</v>
      </c>
      <c r="V50" s="61">
        <v>2595</v>
      </c>
      <c r="W50" s="61">
        <v>1354</v>
      </c>
      <c r="X50" s="61">
        <v>116</v>
      </c>
    </row>
    <row r="51" spans="1:24" s="59" customFormat="1" ht="13.5" customHeight="1">
      <c r="B51" s="59" t="s">
        <v>102</v>
      </c>
      <c r="C51" s="113">
        <v>5228</v>
      </c>
      <c r="D51" s="61">
        <v>974</v>
      </c>
      <c r="E51" s="61">
        <v>132</v>
      </c>
      <c r="F51" s="61">
        <v>1438</v>
      </c>
      <c r="G51" s="61">
        <v>1605</v>
      </c>
      <c r="H51" s="61">
        <v>1516</v>
      </c>
      <c r="I51" s="61">
        <v>45</v>
      </c>
      <c r="J51" s="61">
        <v>44</v>
      </c>
      <c r="K51" s="61">
        <v>3261</v>
      </c>
      <c r="L51" s="61">
        <v>132</v>
      </c>
      <c r="M51" s="61">
        <v>1438</v>
      </c>
      <c r="N51" s="61">
        <v>1602</v>
      </c>
      <c r="O51" s="61">
        <v>1514</v>
      </c>
      <c r="P51" s="61">
        <v>44</v>
      </c>
      <c r="Q51" s="61">
        <v>44</v>
      </c>
      <c r="R51" s="61">
        <v>89</v>
      </c>
      <c r="S51" s="61">
        <v>5615</v>
      </c>
      <c r="T51" s="61">
        <v>1826</v>
      </c>
      <c r="U51" s="61">
        <v>122</v>
      </c>
      <c r="V51" s="61">
        <v>3651</v>
      </c>
      <c r="W51" s="61">
        <v>1826</v>
      </c>
      <c r="X51" s="61">
        <v>122</v>
      </c>
    </row>
    <row r="52" spans="1:24" s="59" customFormat="1" ht="13.5" customHeight="1">
      <c r="B52" s="59" t="s">
        <v>103</v>
      </c>
      <c r="C52" s="113">
        <v>4731</v>
      </c>
      <c r="D52" s="61">
        <v>1012</v>
      </c>
      <c r="E52" s="61">
        <v>143</v>
      </c>
      <c r="F52" s="61">
        <v>1233</v>
      </c>
      <c r="G52" s="61">
        <v>1446</v>
      </c>
      <c r="H52" s="61">
        <v>1350</v>
      </c>
      <c r="I52" s="61">
        <v>52</v>
      </c>
      <c r="J52" s="61">
        <v>44</v>
      </c>
      <c r="K52" s="61">
        <v>2921</v>
      </c>
      <c r="L52" s="61">
        <v>143</v>
      </c>
      <c r="M52" s="61">
        <v>1233</v>
      </c>
      <c r="N52" s="61">
        <v>1446</v>
      </c>
      <c r="O52" s="61">
        <v>1350</v>
      </c>
      <c r="P52" s="61">
        <v>52</v>
      </c>
      <c r="Q52" s="61">
        <v>44</v>
      </c>
      <c r="R52" s="61">
        <v>99</v>
      </c>
      <c r="S52" s="61">
        <v>5146</v>
      </c>
      <c r="T52" s="61">
        <v>1672</v>
      </c>
      <c r="U52" s="61">
        <v>145</v>
      </c>
      <c r="V52" s="61">
        <v>3336</v>
      </c>
      <c r="W52" s="61">
        <v>1672</v>
      </c>
      <c r="X52" s="61">
        <v>145</v>
      </c>
    </row>
    <row r="53" spans="1:24" s="59" customFormat="1" ht="13.5" customHeight="1">
      <c r="B53" s="164" t="s">
        <v>104</v>
      </c>
      <c r="C53" s="165">
        <v>3782</v>
      </c>
      <c r="D53" s="166">
        <v>995</v>
      </c>
      <c r="E53" s="166">
        <v>131</v>
      </c>
      <c r="F53" s="166">
        <v>984</v>
      </c>
      <c r="G53" s="166">
        <v>1105</v>
      </c>
      <c r="H53" s="166">
        <v>1041</v>
      </c>
      <c r="I53" s="166">
        <v>35</v>
      </c>
      <c r="J53" s="166">
        <v>29</v>
      </c>
      <c r="K53" s="166">
        <v>2304</v>
      </c>
      <c r="L53" s="166">
        <v>131</v>
      </c>
      <c r="M53" s="166">
        <v>983</v>
      </c>
      <c r="N53" s="166">
        <v>1102</v>
      </c>
      <c r="O53" s="166">
        <v>1038</v>
      </c>
      <c r="P53" s="166">
        <v>35</v>
      </c>
      <c r="Q53" s="166">
        <v>29</v>
      </c>
      <c r="R53" s="166">
        <v>88</v>
      </c>
      <c r="S53" s="166">
        <v>3994</v>
      </c>
      <c r="T53" s="166">
        <v>1185</v>
      </c>
      <c r="U53" s="166">
        <v>103</v>
      </c>
      <c r="V53" s="166">
        <v>2519</v>
      </c>
      <c r="W53" s="166">
        <v>1185</v>
      </c>
      <c r="X53" s="166">
        <v>103</v>
      </c>
    </row>
    <row r="54" spans="1:24" s="59" customFormat="1" ht="13.5" customHeight="1">
      <c r="B54" s="59" t="s">
        <v>105</v>
      </c>
      <c r="C54" s="113">
        <v>2889</v>
      </c>
      <c r="D54" s="61">
        <v>1017</v>
      </c>
      <c r="E54" s="61">
        <v>121</v>
      </c>
      <c r="F54" s="61">
        <v>682</v>
      </c>
      <c r="G54" s="61">
        <v>659</v>
      </c>
      <c r="H54" s="61">
        <v>631</v>
      </c>
      <c r="I54" s="61">
        <v>7</v>
      </c>
      <c r="J54" s="61">
        <v>21</v>
      </c>
      <c r="K54" s="61">
        <v>1555</v>
      </c>
      <c r="L54" s="61">
        <v>121</v>
      </c>
      <c r="M54" s="61">
        <v>682</v>
      </c>
      <c r="N54" s="61">
        <v>659</v>
      </c>
      <c r="O54" s="61">
        <v>631</v>
      </c>
      <c r="P54" s="61">
        <v>7</v>
      </c>
      <c r="Q54" s="61">
        <v>21</v>
      </c>
      <c r="R54" s="61">
        <v>93</v>
      </c>
      <c r="S54" s="61">
        <v>2926</v>
      </c>
      <c r="T54" s="61">
        <v>634</v>
      </c>
      <c r="U54" s="61">
        <v>41</v>
      </c>
      <c r="V54" s="61">
        <v>1592</v>
      </c>
      <c r="W54" s="61">
        <v>634</v>
      </c>
      <c r="X54" s="61">
        <v>41</v>
      </c>
    </row>
    <row r="55" spans="1:24" s="59" customFormat="1" ht="13.5" customHeight="1">
      <c r="B55" s="59" t="s">
        <v>106</v>
      </c>
      <c r="C55" s="113">
        <v>3597</v>
      </c>
      <c r="D55" s="61">
        <v>1878</v>
      </c>
      <c r="E55" s="61">
        <v>158</v>
      </c>
      <c r="F55" s="61">
        <v>628</v>
      </c>
      <c r="G55" s="61">
        <v>433</v>
      </c>
      <c r="H55" s="61">
        <v>393</v>
      </c>
      <c r="I55" s="61">
        <v>7</v>
      </c>
      <c r="J55" s="61">
        <v>33</v>
      </c>
      <c r="K55" s="61">
        <v>1329</v>
      </c>
      <c r="L55" s="61">
        <v>158</v>
      </c>
      <c r="M55" s="61">
        <v>628</v>
      </c>
      <c r="N55" s="61">
        <v>433</v>
      </c>
      <c r="O55" s="61">
        <v>393</v>
      </c>
      <c r="P55" s="61">
        <v>7</v>
      </c>
      <c r="Q55" s="61">
        <v>33</v>
      </c>
      <c r="R55" s="61">
        <v>110</v>
      </c>
      <c r="S55" s="61">
        <v>3606</v>
      </c>
      <c r="T55" s="61">
        <v>395</v>
      </c>
      <c r="U55" s="61">
        <v>14</v>
      </c>
      <c r="V55" s="61">
        <v>1338</v>
      </c>
      <c r="W55" s="61">
        <v>395</v>
      </c>
      <c r="X55" s="61">
        <v>14</v>
      </c>
    </row>
    <row r="56" spans="1:24" s="59" customFormat="1" ht="13.5" customHeight="1">
      <c r="B56" s="59" t="s">
        <v>107</v>
      </c>
      <c r="C56" s="113">
        <v>5074</v>
      </c>
      <c r="D56" s="61">
        <v>3139</v>
      </c>
      <c r="E56" s="61">
        <v>169</v>
      </c>
      <c r="F56" s="61">
        <v>519</v>
      </c>
      <c r="G56" s="61">
        <v>318</v>
      </c>
      <c r="H56" s="61">
        <v>271</v>
      </c>
      <c r="I56" s="61">
        <v>3</v>
      </c>
      <c r="J56" s="61">
        <v>44</v>
      </c>
      <c r="K56" s="61">
        <v>1173</v>
      </c>
      <c r="L56" s="61">
        <v>169</v>
      </c>
      <c r="M56" s="61">
        <v>519</v>
      </c>
      <c r="N56" s="61">
        <v>318</v>
      </c>
      <c r="O56" s="61">
        <v>271</v>
      </c>
      <c r="P56" s="61">
        <v>3</v>
      </c>
      <c r="Q56" s="61">
        <v>44</v>
      </c>
      <c r="R56" s="61">
        <v>167</v>
      </c>
      <c r="S56" s="61">
        <v>5080</v>
      </c>
      <c r="T56" s="61">
        <v>266</v>
      </c>
      <c r="U56" s="61">
        <v>14</v>
      </c>
      <c r="V56" s="61">
        <v>1179</v>
      </c>
      <c r="W56" s="61">
        <v>266</v>
      </c>
      <c r="X56" s="61">
        <v>14</v>
      </c>
    </row>
    <row r="57" spans="1:24" s="59" customFormat="1" ht="13.5" customHeight="1">
      <c r="B57" s="59" t="s">
        <v>108</v>
      </c>
      <c r="C57" s="113">
        <v>4855</v>
      </c>
      <c r="D57" s="61">
        <v>3306</v>
      </c>
      <c r="E57" s="61">
        <v>125</v>
      </c>
      <c r="F57" s="61">
        <v>213</v>
      </c>
      <c r="G57" s="61">
        <v>94</v>
      </c>
      <c r="H57" s="61">
        <v>76</v>
      </c>
      <c r="I57" s="61">
        <v>4</v>
      </c>
      <c r="J57" s="61">
        <v>14</v>
      </c>
      <c r="K57" s="61">
        <v>537</v>
      </c>
      <c r="L57" s="61">
        <v>125</v>
      </c>
      <c r="M57" s="61">
        <v>213</v>
      </c>
      <c r="N57" s="61">
        <v>94</v>
      </c>
      <c r="O57" s="61">
        <v>76</v>
      </c>
      <c r="P57" s="61">
        <v>4</v>
      </c>
      <c r="Q57" s="61">
        <v>14</v>
      </c>
      <c r="R57" s="61">
        <v>105</v>
      </c>
      <c r="S57" s="61">
        <v>4858</v>
      </c>
      <c r="T57" s="61">
        <v>78</v>
      </c>
      <c r="U57" s="61">
        <v>5</v>
      </c>
      <c r="V57" s="61">
        <v>540</v>
      </c>
      <c r="W57" s="61">
        <v>78</v>
      </c>
      <c r="X57" s="61">
        <v>5</v>
      </c>
    </row>
    <row r="58" spans="1:24" s="59" customFormat="1" ht="9.5">
      <c r="B58" s="164" t="s">
        <v>109</v>
      </c>
      <c r="C58" s="165">
        <v>3600</v>
      </c>
      <c r="D58" s="166">
        <v>2574</v>
      </c>
      <c r="E58" s="166">
        <v>64</v>
      </c>
      <c r="F58" s="166">
        <v>73</v>
      </c>
      <c r="G58" s="166">
        <v>17</v>
      </c>
      <c r="H58" s="166">
        <v>14</v>
      </c>
      <c r="I58" s="166" t="s">
        <v>46</v>
      </c>
      <c r="J58" s="166">
        <v>3</v>
      </c>
      <c r="K58" s="166">
        <v>198</v>
      </c>
      <c r="L58" s="166">
        <v>64</v>
      </c>
      <c r="M58" s="166">
        <v>73</v>
      </c>
      <c r="N58" s="166">
        <v>16</v>
      </c>
      <c r="O58" s="166">
        <v>13</v>
      </c>
      <c r="P58" s="166" t="s">
        <v>46</v>
      </c>
      <c r="Q58" s="166">
        <v>3</v>
      </c>
      <c r="R58" s="166">
        <v>45</v>
      </c>
      <c r="S58" s="166">
        <v>3606</v>
      </c>
      <c r="T58" s="166">
        <v>20</v>
      </c>
      <c r="U58" s="166" t="s">
        <v>46</v>
      </c>
      <c r="V58" s="166">
        <v>205</v>
      </c>
      <c r="W58" s="166">
        <v>20</v>
      </c>
      <c r="X58" s="166" t="s">
        <v>46</v>
      </c>
    </row>
    <row r="59" spans="1:24" s="59" customFormat="1" ht="13.5" customHeight="1" thickBot="1">
      <c r="A59" s="60"/>
      <c r="B59" s="60" t="s">
        <v>60</v>
      </c>
      <c r="C59" s="114">
        <v>2939</v>
      </c>
      <c r="D59" s="62">
        <v>2306</v>
      </c>
      <c r="E59" s="62">
        <v>35</v>
      </c>
      <c r="F59" s="62">
        <v>17</v>
      </c>
      <c r="G59" s="62">
        <v>5</v>
      </c>
      <c r="H59" s="62">
        <v>4</v>
      </c>
      <c r="I59" s="62" t="s">
        <v>46</v>
      </c>
      <c r="J59" s="62">
        <v>1</v>
      </c>
      <c r="K59" s="62">
        <v>91</v>
      </c>
      <c r="L59" s="62">
        <v>35</v>
      </c>
      <c r="M59" s="62">
        <v>17</v>
      </c>
      <c r="N59" s="62">
        <v>5</v>
      </c>
      <c r="O59" s="62">
        <v>4</v>
      </c>
      <c r="P59" s="62" t="s">
        <v>46</v>
      </c>
      <c r="Q59" s="62">
        <v>1</v>
      </c>
      <c r="R59" s="62">
        <v>34</v>
      </c>
      <c r="S59" s="62">
        <v>2941</v>
      </c>
      <c r="T59" s="62">
        <v>5</v>
      </c>
      <c r="U59" s="62">
        <v>1</v>
      </c>
      <c r="V59" s="62">
        <v>93</v>
      </c>
      <c r="W59" s="62">
        <v>5</v>
      </c>
      <c r="X59" s="62">
        <v>1</v>
      </c>
    </row>
    <row r="60" spans="1:24" s="8" customFormat="1">
      <c r="A60" s="12"/>
      <c r="B60" s="11" t="s">
        <v>258</v>
      </c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" t="s">
        <v>259</v>
      </c>
      <c r="N60" s="115"/>
      <c r="O60" s="115"/>
      <c r="P60" s="115"/>
      <c r="Q60" s="115"/>
      <c r="R60" s="115"/>
      <c r="S60" s="115"/>
      <c r="T60" s="115"/>
      <c r="U60" s="115"/>
      <c r="V60" s="116"/>
      <c r="W60" s="116"/>
      <c r="X60" s="116"/>
    </row>
    <row r="61" spans="1:24" s="8" customFormat="1">
      <c r="A61" s="12"/>
      <c r="B61" s="11" t="s">
        <v>260</v>
      </c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" t="s">
        <v>261</v>
      </c>
      <c r="N61" s="115"/>
      <c r="O61" s="115"/>
      <c r="P61" s="115"/>
      <c r="Q61" s="115"/>
      <c r="R61" s="115"/>
      <c r="S61" s="115"/>
      <c r="T61" s="115"/>
      <c r="U61" s="115"/>
      <c r="V61" s="116"/>
      <c r="W61" s="116"/>
      <c r="X61" s="116"/>
    </row>
    <row r="62" spans="1:24" s="8" customFormat="1">
      <c r="A62" s="12"/>
      <c r="B62" s="11" t="s">
        <v>450</v>
      </c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"/>
      <c r="N62" s="115"/>
      <c r="O62" s="115"/>
      <c r="P62" s="115"/>
      <c r="Q62" s="115"/>
      <c r="R62" s="115"/>
      <c r="S62" s="115"/>
      <c r="T62" s="115"/>
      <c r="U62" s="115"/>
      <c r="V62" s="116"/>
      <c r="W62" s="116"/>
      <c r="X62" s="116"/>
    </row>
    <row r="63" spans="1:24">
      <c r="B63" s="11" t="s">
        <v>3</v>
      </c>
      <c r="C63" s="117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8"/>
      <c r="W63" s="118"/>
      <c r="X63" s="118"/>
    </row>
    <row r="64" spans="1:24">
      <c r="B64" s="11"/>
      <c r="C64" s="34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</sheetData>
  <mergeCells count="24">
    <mergeCell ref="A1:L1"/>
    <mergeCell ref="V3:X3"/>
    <mergeCell ref="C3:J3"/>
    <mergeCell ref="S3:U3"/>
    <mergeCell ref="S4:S8"/>
    <mergeCell ref="V4:V8"/>
    <mergeCell ref="G5:G8"/>
    <mergeCell ref="H5:H8"/>
    <mergeCell ref="I5:I8"/>
    <mergeCell ref="N6:N8"/>
    <mergeCell ref="J5:J8"/>
    <mergeCell ref="G4:J4"/>
    <mergeCell ref="N5:Q5"/>
    <mergeCell ref="K3:R3"/>
    <mergeCell ref="L4:R4"/>
    <mergeCell ref="R5:R8"/>
    <mergeCell ref="A9:B9"/>
    <mergeCell ref="K4:K8"/>
    <mergeCell ref="A4:B5"/>
    <mergeCell ref="C4:C8"/>
    <mergeCell ref="D4:D8"/>
    <mergeCell ref="E4:E8"/>
    <mergeCell ref="F4:F8"/>
    <mergeCell ref="A6:B6"/>
  </mergeCells>
  <phoneticPr fontId="4"/>
  <pageMargins left="0.78740157480314965" right="0.78740157480314965" top="0.59055118110236227" bottom="0.39370078740157483" header="0.31496062992125984" footer="0.31496062992125984"/>
  <pageSetup paperSize="9" scale="97" firstPageNumber="64" orientation="portrait" useFirstPageNumber="1" r:id="rId1"/>
  <headerFooter differentOddEven="1" alignWithMargins="0">
    <oddHeader>&amp;L〔３〕国勢調査</oddHeader>
    <oddFooter xml:space="preserve">&amp;C&amp;P </oddFooter>
    <evenHeader>&amp;R&amp;10〔３〕国勢調査</evenHeader>
    <evenFooter>&amp;C&amp;P</evenFooter>
  </headerFooter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7"/>
  <sheetViews>
    <sheetView view="pageBreakPreview" zoomScaleNormal="100" zoomScaleSheetLayoutView="100" workbookViewId="0">
      <selection activeCell="N61" sqref="N60:N61"/>
    </sheetView>
  </sheetViews>
  <sheetFormatPr defaultColWidth="9" defaultRowHeight="12"/>
  <cols>
    <col min="1" max="1" width="3" style="52" customWidth="1"/>
    <col min="2" max="4" width="2.26953125" style="52" customWidth="1"/>
    <col min="5" max="5" width="10.26953125" style="52" customWidth="1"/>
    <col min="6" max="8" width="7.90625" style="52" customWidth="1"/>
    <col min="9" max="11" width="2.26953125" style="52" customWidth="1"/>
    <col min="12" max="12" width="10.26953125" style="52" customWidth="1"/>
    <col min="13" max="15" width="7.90625" style="52" customWidth="1"/>
    <col min="16" max="16384" width="9" style="52"/>
  </cols>
  <sheetData>
    <row r="1" spans="1:15" ht="16.5">
      <c r="A1" s="535" t="s">
        <v>505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</row>
    <row r="2" spans="1:15" ht="11.25" customHeight="1" thickBot="1">
      <c r="A2" s="536" t="s">
        <v>506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</row>
    <row r="3" spans="1:15" s="8" customFormat="1" ht="12.4" customHeight="1">
      <c r="A3" s="500" t="s">
        <v>111</v>
      </c>
      <c r="B3" s="500"/>
      <c r="C3" s="500"/>
      <c r="D3" s="500"/>
      <c r="E3" s="501"/>
      <c r="F3" s="35" t="s">
        <v>112</v>
      </c>
      <c r="G3" s="35" t="s">
        <v>113</v>
      </c>
      <c r="H3" s="36" t="s">
        <v>114</v>
      </c>
      <c r="I3" s="500" t="s">
        <v>111</v>
      </c>
      <c r="J3" s="500"/>
      <c r="K3" s="500"/>
      <c r="L3" s="501"/>
      <c r="M3" s="179" t="s">
        <v>112</v>
      </c>
      <c r="N3" s="35" t="s">
        <v>113</v>
      </c>
      <c r="O3" s="178" t="s">
        <v>114</v>
      </c>
    </row>
    <row r="4" spans="1:15" ht="11.25" customHeight="1">
      <c r="A4" s="537" t="s">
        <v>115</v>
      </c>
      <c r="B4" s="537"/>
      <c r="C4" s="537"/>
      <c r="D4" s="537"/>
      <c r="E4" s="538"/>
      <c r="F4" s="100">
        <v>54386</v>
      </c>
      <c r="G4" s="67">
        <v>50237</v>
      </c>
      <c r="H4" s="67">
        <v>4149</v>
      </c>
      <c r="I4" s="69"/>
      <c r="J4" s="171"/>
      <c r="K4" s="526" t="s">
        <v>129</v>
      </c>
      <c r="L4" s="527"/>
      <c r="M4" s="40">
        <v>22</v>
      </c>
      <c r="N4" s="39">
        <v>20</v>
      </c>
      <c r="O4" s="39">
        <v>2</v>
      </c>
    </row>
    <row r="5" spans="1:15" ht="11.25" customHeight="1">
      <c r="A5" s="185"/>
      <c r="B5" s="533" t="s">
        <v>117</v>
      </c>
      <c r="C5" s="533"/>
      <c r="D5" s="533"/>
      <c r="E5" s="534"/>
      <c r="F5" s="66">
        <v>20808</v>
      </c>
      <c r="G5" s="67">
        <v>20016</v>
      </c>
      <c r="H5" s="67">
        <v>792</v>
      </c>
      <c r="I5" s="69"/>
      <c r="J5" s="171"/>
      <c r="K5" s="519" t="s">
        <v>131</v>
      </c>
      <c r="L5" s="520"/>
      <c r="M5" s="40">
        <v>1664</v>
      </c>
      <c r="N5" s="39">
        <v>1507</v>
      </c>
      <c r="O5" s="39">
        <v>157</v>
      </c>
    </row>
    <row r="6" spans="1:15" ht="12" customHeight="1">
      <c r="A6" s="171"/>
      <c r="B6" s="171"/>
      <c r="C6" s="519" t="s">
        <v>119</v>
      </c>
      <c r="D6" s="519"/>
      <c r="E6" s="520"/>
      <c r="F6" s="38">
        <v>3598</v>
      </c>
      <c r="G6" s="37">
        <v>3598</v>
      </c>
      <c r="H6" s="260">
        <v>0</v>
      </c>
      <c r="I6" s="69"/>
      <c r="J6" s="171"/>
      <c r="K6" s="519" t="s">
        <v>133</v>
      </c>
      <c r="L6" s="520"/>
      <c r="M6" s="40">
        <v>9</v>
      </c>
      <c r="N6" s="39">
        <v>8</v>
      </c>
      <c r="O6" s="39">
        <v>1</v>
      </c>
    </row>
    <row r="7" spans="1:15" ht="12" customHeight="1">
      <c r="A7" s="171"/>
      <c r="B7" s="171"/>
      <c r="C7" s="519" t="s">
        <v>121</v>
      </c>
      <c r="D7" s="519"/>
      <c r="E7" s="520"/>
      <c r="F7" s="38">
        <v>17210</v>
      </c>
      <c r="G7" s="37">
        <v>16418</v>
      </c>
      <c r="H7" s="37">
        <v>792</v>
      </c>
      <c r="I7" s="69"/>
      <c r="J7" s="171"/>
      <c r="K7" s="519" t="s">
        <v>135</v>
      </c>
      <c r="L7" s="520"/>
      <c r="M7" s="40">
        <v>483</v>
      </c>
      <c r="N7" s="39">
        <v>421</v>
      </c>
      <c r="O7" s="39">
        <v>62</v>
      </c>
    </row>
    <row r="8" spans="1:15" ht="12" customHeight="1">
      <c r="A8" s="185"/>
      <c r="B8" s="539" t="s">
        <v>123</v>
      </c>
      <c r="C8" s="539"/>
      <c r="D8" s="539"/>
      <c r="E8" s="540"/>
      <c r="F8" s="66">
        <f>+F9+M21+M57</f>
        <v>30667</v>
      </c>
      <c r="G8" s="67">
        <f>+G9+N21+N57</f>
        <v>27500</v>
      </c>
      <c r="H8" s="67">
        <f>+H9+O21+O57</f>
        <v>3167</v>
      </c>
      <c r="I8" s="69"/>
      <c r="J8" s="171"/>
      <c r="K8" s="519" t="s">
        <v>137</v>
      </c>
      <c r="L8" s="520"/>
      <c r="M8" s="40">
        <v>182</v>
      </c>
      <c r="N8" s="39">
        <v>162</v>
      </c>
      <c r="O8" s="39">
        <v>20</v>
      </c>
    </row>
    <row r="9" spans="1:15" ht="12" customHeight="1">
      <c r="A9" s="171"/>
      <c r="B9" s="171"/>
      <c r="C9" s="528" t="s">
        <v>125</v>
      </c>
      <c r="D9" s="528"/>
      <c r="E9" s="529"/>
      <c r="F9" s="66">
        <f>SUM(F10,F35,F43:F65,M4:M20)</f>
        <v>27124</v>
      </c>
      <c r="G9" s="271">
        <f>SUM(G10,G35,G43:G65,N4:N20)</f>
        <v>24477</v>
      </c>
      <c r="H9" s="271">
        <f>SUM(H10,H35,H43:H65,O4:O20)</f>
        <v>2647</v>
      </c>
      <c r="I9" s="69"/>
      <c r="J9" s="171"/>
      <c r="K9" s="519" t="s">
        <v>139</v>
      </c>
      <c r="L9" s="520"/>
      <c r="M9" s="40">
        <v>5</v>
      </c>
      <c r="N9" s="39">
        <v>4</v>
      </c>
      <c r="O9" s="39">
        <v>1</v>
      </c>
    </row>
    <row r="10" spans="1:15" ht="12" customHeight="1">
      <c r="A10" s="171"/>
      <c r="B10" s="171"/>
      <c r="C10" s="182"/>
      <c r="D10" s="519" t="s">
        <v>127</v>
      </c>
      <c r="E10" s="520"/>
      <c r="F10" s="38">
        <v>11685</v>
      </c>
      <c r="G10" s="37">
        <v>10735</v>
      </c>
      <c r="H10" s="37">
        <v>950</v>
      </c>
      <c r="I10" s="69"/>
      <c r="J10" s="171"/>
      <c r="K10" s="519" t="s">
        <v>141</v>
      </c>
      <c r="L10" s="520"/>
      <c r="M10" s="40">
        <v>5</v>
      </c>
      <c r="N10" s="39">
        <v>5</v>
      </c>
      <c r="O10" s="39" t="s">
        <v>46</v>
      </c>
    </row>
    <row r="11" spans="1:15" ht="12" customHeight="1">
      <c r="A11" s="171"/>
      <c r="B11" s="171"/>
      <c r="C11" s="182"/>
      <c r="D11" s="171"/>
      <c r="E11" s="182" t="s">
        <v>128</v>
      </c>
      <c r="F11" s="38">
        <v>544</v>
      </c>
      <c r="G11" s="37">
        <v>484</v>
      </c>
      <c r="H11" s="37">
        <v>60</v>
      </c>
      <c r="I11" s="69"/>
      <c r="J11" s="171"/>
      <c r="K11" s="519" t="s">
        <v>143</v>
      </c>
      <c r="L11" s="520"/>
      <c r="M11" s="40">
        <v>15</v>
      </c>
      <c r="N11" s="39">
        <v>13</v>
      </c>
      <c r="O11" s="39">
        <v>2</v>
      </c>
    </row>
    <row r="12" spans="1:15" ht="12" customHeight="1">
      <c r="A12" s="171"/>
      <c r="B12" s="171"/>
      <c r="C12" s="182"/>
      <c r="D12" s="171"/>
      <c r="E12" s="182" t="s">
        <v>130</v>
      </c>
      <c r="F12" s="38">
        <v>266</v>
      </c>
      <c r="G12" s="37">
        <v>250</v>
      </c>
      <c r="H12" s="37">
        <v>16</v>
      </c>
      <c r="I12" s="69"/>
      <c r="J12" s="171"/>
      <c r="K12" s="519" t="s">
        <v>145</v>
      </c>
      <c r="L12" s="520"/>
      <c r="M12" s="40">
        <v>1</v>
      </c>
      <c r="N12" s="39">
        <v>1</v>
      </c>
      <c r="O12" s="39" t="s">
        <v>46</v>
      </c>
    </row>
    <row r="13" spans="1:15" ht="12" customHeight="1">
      <c r="A13" s="171"/>
      <c r="B13" s="171"/>
      <c r="C13" s="182"/>
      <c r="D13" s="171"/>
      <c r="E13" s="182" t="s">
        <v>132</v>
      </c>
      <c r="F13" s="38">
        <v>184</v>
      </c>
      <c r="G13" s="37">
        <v>181</v>
      </c>
      <c r="H13" s="37">
        <v>3</v>
      </c>
      <c r="I13" s="69"/>
      <c r="J13" s="171"/>
      <c r="K13" s="519" t="s">
        <v>147</v>
      </c>
      <c r="L13" s="520"/>
      <c r="M13" s="40">
        <v>1</v>
      </c>
      <c r="N13" s="39">
        <v>1</v>
      </c>
      <c r="O13" s="39" t="s">
        <v>46</v>
      </c>
    </row>
    <row r="14" spans="1:15" ht="12" customHeight="1">
      <c r="A14" s="171"/>
      <c r="B14" s="171"/>
      <c r="C14" s="182"/>
      <c r="D14" s="171"/>
      <c r="E14" s="182" t="s">
        <v>134</v>
      </c>
      <c r="F14" s="38">
        <v>588</v>
      </c>
      <c r="G14" s="37">
        <v>563</v>
      </c>
      <c r="H14" s="37">
        <v>25</v>
      </c>
      <c r="I14" s="69"/>
      <c r="J14" s="171"/>
      <c r="K14" s="519" t="s">
        <v>149</v>
      </c>
      <c r="L14" s="520"/>
      <c r="M14" s="40">
        <v>4</v>
      </c>
      <c r="N14" s="39">
        <v>4</v>
      </c>
      <c r="O14" s="39" t="s">
        <v>46</v>
      </c>
    </row>
    <row r="15" spans="1:15" ht="11.25" customHeight="1">
      <c r="A15" s="171"/>
      <c r="B15" s="171"/>
      <c r="C15" s="182"/>
      <c r="D15" s="171"/>
      <c r="E15" s="182" t="s">
        <v>136</v>
      </c>
      <c r="F15" s="38">
        <v>181</v>
      </c>
      <c r="G15" s="37">
        <v>178</v>
      </c>
      <c r="H15" s="37">
        <v>3</v>
      </c>
      <c r="I15" s="69"/>
      <c r="J15" s="171"/>
      <c r="K15" s="519" t="s">
        <v>151</v>
      </c>
      <c r="L15" s="520"/>
      <c r="M15" s="40">
        <v>8</v>
      </c>
      <c r="N15" s="39">
        <v>2</v>
      </c>
      <c r="O15" s="39">
        <v>6</v>
      </c>
    </row>
    <row r="16" spans="1:15" ht="11.25" customHeight="1">
      <c r="A16" s="171"/>
      <c r="B16" s="171"/>
      <c r="C16" s="182"/>
      <c r="D16" s="171"/>
      <c r="E16" s="182" t="s">
        <v>138</v>
      </c>
      <c r="F16" s="38">
        <v>102</v>
      </c>
      <c r="G16" s="37">
        <v>102</v>
      </c>
      <c r="H16" s="37">
        <v>0</v>
      </c>
      <c r="I16" s="69"/>
      <c r="J16" s="171"/>
      <c r="K16" s="519" t="s">
        <v>153</v>
      </c>
      <c r="L16" s="520"/>
      <c r="M16" s="40">
        <v>5</v>
      </c>
      <c r="N16" s="39">
        <v>5</v>
      </c>
      <c r="O16" s="39" t="s">
        <v>46</v>
      </c>
    </row>
    <row r="17" spans="1:15" ht="11.25" customHeight="1">
      <c r="A17" s="171"/>
      <c r="B17" s="171"/>
      <c r="C17" s="182"/>
      <c r="D17" s="171"/>
      <c r="E17" s="182" t="s">
        <v>140</v>
      </c>
      <c r="F17" s="38">
        <v>292</v>
      </c>
      <c r="G17" s="37">
        <v>227</v>
      </c>
      <c r="H17" s="37">
        <v>65</v>
      </c>
      <c r="I17" s="69"/>
      <c r="J17" s="171"/>
      <c r="K17" s="519" t="s">
        <v>270</v>
      </c>
      <c r="L17" s="520"/>
      <c r="M17" s="40">
        <v>2</v>
      </c>
      <c r="N17" s="39">
        <v>2</v>
      </c>
      <c r="O17" s="39" t="s">
        <v>46</v>
      </c>
    </row>
    <row r="18" spans="1:15" ht="11.25" customHeight="1">
      <c r="A18" s="171"/>
      <c r="B18" s="171"/>
      <c r="C18" s="182"/>
      <c r="D18" s="171"/>
      <c r="E18" s="182" t="s">
        <v>142</v>
      </c>
      <c r="F18" s="38">
        <v>238</v>
      </c>
      <c r="G18" s="37">
        <v>225</v>
      </c>
      <c r="H18" s="37">
        <v>13</v>
      </c>
      <c r="I18" s="69"/>
      <c r="J18" s="259"/>
      <c r="K18" s="519" t="s">
        <v>451</v>
      </c>
      <c r="L18" s="520"/>
      <c r="M18" s="40">
        <v>2</v>
      </c>
      <c r="N18" s="39">
        <v>2</v>
      </c>
      <c r="O18" s="39" t="s">
        <v>46</v>
      </c>
    </row>
    <row r="19" spans="1:15" ht="11.25" customHeight="1">
      <c r="A19" s="171"/>
      <c r="B19" s="171"/>
      <c r="C19" s="182"/>
      <c r="D19" s="171"/>
      <c r="E19" s="182" t="s">
        <v>144</v>
      </c>
      <c r="F19" s="38">
        <v>166</v>
      </c>
      <c r="G19" s="37">
        <v>158</v>
      </c>
      <c r="H19" s="37">
        <v>8</v>
      </c>
      <c r="I19" s="69"/>
      <c r="J19" s="171"/>
      <c r="K19" s="519" t="s">
        <v>155</v>
      </c>
      <c r="L19" s="520"/>
      <c r="M19" s="40">
        <v>14</v>
      </c>
      <c r="N19" s="39">
        <v>6</v>
      </c>
      <c r="O19" s="39">
        <v>8</v>
      </c>
    </row>
    <row r="20" spans="1:15" ht="11.25" customHeight="1">
      <c r="A20" s="171"/>
      <c r="B20" s="171"/>
      <c r="C20" s="182"/>
      <c r="D20" s="171"/>
      <c r="E20" s="182" t="s">
        <v>146</v>
      </c>
      <c r="F20" s="38">
        <v>285</v>
      </c>
      <c r="G20" s="37">
        <v>227</v>
      </c>
      <c r="H20" s="37">
        <v>58</v>
      </c>
      <c r="I20" s="69"/>
      <c r="J20" s="171"/>
      <c r="K20" s="519" t="s">
        <v>157</v>
      </c>
      <c r="L20" s="520"/>
      <c r="M20" s="121">
        <v>1</v>
      </c>
      <c r="N20" s="122">
        <v>1</v>
      </c>
      <c r="O20" s="122" t="s">
        <v>46</v>
      </c>
    </row>
    <row r="21" spans="1:15" ht="12" customHeight="1">
      <c r="A21" s="171"/>
      <c r="B21" s="171"/>
      <c r="C21" s="182"/>
      <c r="D21" s="171"/>
      <c r="E21" s="182" t="s">
        <v>148</v>
      </c>
      <c r="F21" s="38">
        <v>193</v>
      </c>
      <c r="G21" s="37">
        <v>185</v>
      </c>
      <c r="H21" s="37">
        <v>8</v>
      </c>
      <c r="I21" s="69"/>
      <c r="J21" s="528" t="s">
        <v>159</v>
      </c>
      <c r="K21" s="528"/>
      <c r="L21" s="529"/>
      <c r="M21" s="72">
        <f>SUM(M22:M56)</f>
        <v>2294</v>
      </c>
      <c r="N21" s="270">
        <f>SUM(N22:N56)</f>
        <v>1899</v>
      </c>
      <c r="O21" s="270">
        <f>SUM(O22:O56)</f>
        <v>395</v>
      </c>
    </row>
    <row r="22" spans="1:15" ht="12" customHeight="1">
      <c r="A22" s="171"/>
      <c r="B22" s="171"/>
      <c r="C22" s="182"/>
      <c r="D22" s="171"/>
      <c r="E22" s="182" t="s">
        <v>150</v>
      </c>
      <c r="F22" s="38">
        <v>148</v>
      </c>
      <c r="G22" s="37">
        <v>123</v>
      </c>
      <c r="H22" s="37">
        <v>25</v>
      </c>
      <c r="I22" s="69"/>
      <c r="J22" s="171"/>
      <c r="K22" s="519" t="s">
        <v>268</v>
      </c>
      <c r="L22" s="520"/>
      <c r="M22" s="261">
        <v>3</v>
      </c>
      <c r="N22" s="260">
        <v>3</v>
      </c>
      <c r="O22" s="260">
        <v>0</v>
      </c>
    </row>
    <row r="23" spans="1:15" ht="12" customHeight="1">
      <c r="A23" s="171"/>
      <c r="B23" s="171"/>
      <c r="C23" s="182"/>
      <c r="D23" s="171"/>
      <c r="E23" s="182" t="s">
        <v>152</v>
      </c>
      <c r="F23" s="38">
        <v>473</v>
      </c>
      <c r="G23" s="37">
        <v>364</v>
      </c>
      <c r="H23" s="37">
        <v>109</v>
      </c>
      <c r="I23" s="69"/>
      <c r="J23" s="171"/>
      <c r="K23" s="519" t="s">
        <v>328</v>
      </c>
      <c r="L23" s="520"/>
      <c r="M23" s="261">
        <v>2</v>
      </c>
      <c r="N23" s="260">
        <v>2</v>
      </c>
      <c r="O23" s="260">
        <v>0</v>
      </c>
    </row>
    <row r="24" spans="1:15" ht="12" customHeight="1">
      <c r="A24" s="171"/>
      <c r="B24" s="171"/>
      <c r="C24" s="182"/>
      <c r="D24" s="171"/>
      <c r="E24" s="182" t="s">
        <v>154</v>
      </c>
      <c r="F24" s="38">
        <v>669</v>
      </c>
      <c r="G24" s="37">
        <v>568</v>
      </c>
      <c r="H24" s="37">
        <v>101</v>
      </c>
      <c r="I24" s="69"/>
      <c r="J24" s="171"/>
      <c r="K24" s="519" t="s">
        <v>164</v>
      </c>
      <c r="L24" s="520"/>
      <c r="M24" s="261">
        <v>1</v>
      </c>
      <c r="N24" s="260">
        <v>1</v>
      </c>
      <c r="O24" s="260">
        <v>0</v>
      </c>
    </row>
    <row r="25" spans="1:15" ht="12" customHeight="1">
      <c r="A25" s="171"/>
      <c r="B25" s="171"/>
      <c r="C25" s="182"/>
      <c r="D25" s="171"/>
      <c r="E25" s="182" t="s">
        <v>156</v>
      </c>
      <c r="F25" s="38">
        <v>140</v>
      </c>
      <c r="G25" s="37">
        <v>116</v>
      </c>
      <c r="H25" s="37">
        <v>24</v>
      </c>
      <c r="I25" s="69"/>
      <c r="J25" s="171"/>
      <c r="K25" s="519" t="s">
        <v>332</v>
      </c>
      <c r="L25" s="520"/>
      <c r="M25" s="261">
        <v>6</v>
      </c>
      <c r="N25" s="260">
        <v>6</v>
      </c>
      <c r="O25" s="260">
        <v>0</v>
      </c>
    </row>
    <row r="26" spans="1:15" ht="11.25" customHeight="1">
      <c r="A26" s="171"/>
      <c r="B26" s="171"/>
      <c r="C26" s="182"/>
      <c r="D26" s="171"/>
      <c r="E26" s="182" t="s">
        <v>158</v>
      </c>
      <c r="F26" s="38">
        <v>88</v>
      </c>
      <c r="G26" s="37">
        <v>67</v>
      </c>
      <c r="H26" s="37">
        <v>21</v>
      </c>
      <c r="I26" s="69"/>
      <c r="J26" s="171"/>
      <c r="K26" s="519" t="s">
        <v>334</v>
      </c>
      <c r="L26" s="520"/>
      <c r="M26" s="261">
        <v>4</v>
      </c>
      <c r="N26" s="260">
        <v>3</v>
      </c>
      <c r="O26" s="260">
        <v>1</v>
      </c>
    </row>
    <row r="27" spans="1:15" ht="11.25" customHeight="1">
      <c r="A27" s="171"/>
      <c r="B27" s="171"/>
      <c r="C27" s="182"/>
      <c r="D27" s="171"/>
      <c r="E27" s="182" t="s">
        <v>160</v>
      </c>
      <c r="F27" s="38">
        <v>77</v>
      </c>
      <c r="G27" s="37">
        <v>72</v>
      </c>
      <c r="H27" s="37">
        <v>5</v>
      </c>
      <c r="I27" s="69"/>
      <c r="J27" s="171"/>
      <c r="K27" s="519" t="s">
        <v>336</v>
      </c>
      <c r="L27" s="520"/>
      <c r="M27" s="261">
        <v>28</v>
      </c>
      <c r="N27" s="260">
        <v>26</v>
      </c>
      <c r="O27" s="260">
        <v>2</v>
      </c>
    </row>
    <row r="28" spans="1:15" ht="11.25" customHeight="1">
      <c r="A28" s="171"/>
      <c r="B28" s="171"/>
      <c r="C28" s="182"/>
      <c r="D28" s="171"/>
      <c r="E28" s="182" t="s">
        <v>161</v>
      </c>
      <c r="F28" s="38">
        <v>82</v>
      </c>
      <c r="G28" s="37">
        <v>79</v>
      </c>
      <c r="H28" s="37">
        <v>3</v>
      </c>
      <c r="I28" s="69"/>
      <c r="J28" s="171"/>
      <c r="K28" s="519" t="s">
        <v>340</v>
      </c>
      <c r="L28" s="520"/>
      <c r="M28" s="261">
        <v>7</v>
      </c>
      <c r="N28" s="260">
        <v>6</v>
      </c>
      <c r="O28" s="260">
        <v>1</v>
      </c>
    </row>
    <row r="29" spans="1:15" ht="11.25" customHeight="1">
      <c r="A29" s="171"/>
      <c r="B29" s="171"/>
      <c r="C29" s="182"/>
      <c r="D29" s="171"/>
      <c r="E29" s="182" t="s">
        <v>162</v>
      </c>
      <c r="F29" s="38">
        <v>440</v>
      </c>
      <c r="G29" s="37">
        <v>394</v>
      </c>
      <c r="H29" s="37">
        <v>46</v>
      </c>
      <c r="I29" s="70"/>
      <c r="J29" s="171"/>
      <c r="K29" s="519" t="s">
        <v>269</v>
      </c>
      <c r="L29" s="520"/>
      <c r="M29" s="261">
        <v>3</v>
      </c>
      <c r="N29" s="260">
        <v>2</v>
      </c>
      <c r="O29" s="260">
        <v>1</v>
      </c>
    </row>
    <row r="30" spans="1:15" ht="11.25" customHeight="1">
      <c r="A30" s="171"/>
      <c r="B30" s="171"/>
      <c r="C30" s="182"/>
      <c r="D30" s="171"/>
      <c r="E30" s="182" t="s">
        <v>163</v>
      </c>
      <c r="F30" s="38">
        <v>965</v>
      </c>
      <c r="G30" s="37">
        <v>885</v>
      </c>
      <c r="H30" s="37">
        <v>80</v>
      </c>
      <c r="I30" s="69"/>
      <c r="J30" s="171"/>
      <c r="K30" s="519" t="s">
        <v>344</v>
      </c>
      <c r="L30" s="520"/>
      <c r="M30" s="261">
        <v>3</v>
      </c>
      <c r="N30" s="260">
        <v>3</v>
      </c>
      <c r="O30" s="260">
        <v>0</v>
      </c>
    </row>
    <row r="31" spans="1:15" ht="11.25" customHeight="1">
      <c r="A31" s="171"/>
      <c r="B31" s="171"/>
      <c r="C31" s="182"/>
      <c r="D31" s="171"/>
      <c r="E31" s="182" t="s">
        <v>165</v>
      </c>
      <c r="F31" s="38">
        <v>226</v>
      </c>
      <c r="G31" s="37">
        <v>217</v>
      </c>
      <c r="H31" s="37">
        <v>9</v>
      </c>
      <c r="I31" s="69"/>
      <c r="J31" s="171"/>
      <c r="K31" s="519" t="s">
        <v>346</v>
      </c>
      <c r="L31" s="520"/>
      <c r="M31" s="261">
        <v>2</v>
      </c>
      <c r="N31" s="260">
        <v>2</v>
      </c>
      <c r="O31" s="260">
        <v>0</v>
      </c>
    </row>
    <row r="32" spans="1:15" ht="12" customHeight="1">
      <c r="A32" s="171"/>
      <c r="B32" s="171"/>
      <c r="C32" s="182"/>
      <c r="D32" s="171"/>
      <c r="E32" s="182" t="s">
        <v>166</v>
      </c>
      <c r="F32" s="38">
        <v>142</v>
      </c>
      <c r="G32" s="37">
        <v>131</v>
      </c>
      <c r="H32" s="37">
        <v>11</v>
      </c>
      <c r="I32" s="69"/>
      <c r="J32" s="171"/>
      <c r="K32" s="519" t="s">
        <v>347</v>
      </c>
      <c r="L32" s="520"/>
      <c r="M32" s="261">
        <v>8</v>
      </c>
      <c r="N32" s="260">
        <v>8</v>
      </c>
      <c r="O32" s="260">
        <v>0</v>
      </c>
    </row>
    <row r="33" spans="1:15" ht="12" customHeight="1">
      <c r="A33" s="171"/>
      <c r="B33" s="171"/>
      <c r="C33" s="182"/>
      <c r="D33" s="171"/>
      <c r="E33" s="182" t="s">
        <v>167</v>
      </c>
      <c r="F33" s="38">
        <v>2146</v>
      </c>
      <c r="G33" s="37">
        <v>2004</v>
      </c>
      <c r="H33" s="37">
        <v>142</v>
      </c>
      <c r="I33" s="69"/>
      <c r="J33" s="171"/>
      <c r="K33" s="519" t="s">
        <v>267</v>
      </c>
      <c r="L33" s="520"/>
      <c r="M33" s="261">
        <v>1</v>
      </c>
      <c r="N33" s="260">
        <v>0</v>
      </c>
      <c r="O33" s="260">
        <v>1</v>
      </c>
    </row>
    <row r="34" spans="1:15" ht="12" customHeight="1">
      <c r="A34" s="171"/>
      <c r="B34" s="171"/>
      <c r="C34" s="182"/>
      <c r="D34" s="171"/>
      <c r="E34" s="182" t="s">
        <v>168</v>
      </c>
      <c r="F34" s="38">
        <v>3050</v>
      </c>
      <c r="G34" s="37">
        <v>2935</v>
      </c>
      <c r="H34" s="37">
        <v>115</v>
      </c>
      <c r="I34" s="69"/>
      <c r="J34" s="171"/>
      <c r="K34" s="519" t="s">
        <v>352</v>
      </c>
      <c r="L34" s="520"/>
      <c r="M34" s="261">
        <v>2</v>
      </c>
      <c r="N34" s="260">
        <v>2</v>
      </c>
      <c r="O34" s="260">
        <v>0</v>
      </c>
    </row>
    <row r="35" spans="1:15" ht="12" customHeight="1">
      <c r="A35" s="171"/>
      <c r="B35" s="171"/>
      <c r="C35" s="182"/>
      <c r="D35" s="519" t="s">
        <v>169</v>
      </c>
      <c r="E35" s="520"/>
      <c r="F35" s="38">
        <v>292</v>
      </c>
      <c r="G35" s="37">
        <v>261</v>
      </c>
      <c r="H35" s="37">
        <v>31</v>
      </c>
      <c r="I35" s="69"/>
      <c r="J35" s="171"/>
      <c r="K35" s="519" t="s">
        <v>354</v>
      </c>
      <c r="L35" s="520"/>
      <c r="M35" s="261">
        <v>3</v>
      </c>
      <c r="N35" s="260">
        <v>3</v>
      </c>
      <c r="O35" s="260">
        <v>0</v>
      </c>
    </row>
    <row r="36" spans="1:15" ht="12" customHeight="1">
      <c r="A36" s="171"/>
      <c r="B36" s="171"/>
      <c r="C36" s="182"/>
      <c r="D36" s="171"/>
      <c r="E36" s="182" t="s">
        <v>170</v>
      </c>
      <c r="F36" s="38">
        <v>122</v>
      </c>
      <c r="G36" s="37">
        <v>114</v>
      </c>
      <c r="H36" s="37">
        <v>8</v>
      </c>
      <c r="I36" s="69"/>
      <c r="J36" s="171"/>
      <c r="K36" s="519" t="s">
        <v>356</v>
      </c>
      <c r="L36" s="520"/>
      <c r="M36" s="261">
        <v>20</v>
      </c>
      <c r="N36" s="260">
        <v>20</v>
      </c>
      <c r="O36" s="260">
        <v>0</v>
      </c>
    </row>
    <row r="37" spans="1:15" ht="12" customHeight="1">
      <c r="A37" s="171"/>
      <c r="B37" s="171"/>
      <c r="C37" s="182"/>
      <c r="D37" s="171"/>
      <c r="E37" s="182" t="s">
        <v>171</v>
      </c>
      <c r="F37" s="38">
        <v>39</v>
      </c>
      <c r="G37" s="37">
        <v>26</v>
      </c>
      <c r="H37" s="37">
        <v>13</v>
      </c>
      <c r="I37" s="69"/>
      <c r="J37" s="171"/>
      <c r="K37" s="519" t="s">
        <v>358</v>
      </c>
      <c r="L37" s="520"/>
      <c r="M37" s="261">
        <v>19</v>
      </c>
      <c r="N37" s="260">
        <v>18</v>
      </c>
      <c r="O37" s="260">
        <v>1</v>
      </c>
    </row>
    <row r="38" spans="1:15" ht="12" customHeight="1">
      <c r="A38" s="171"/>
      <c r="B38" s="171"/>
      <c r="C38" s="182"/>
      <c r="D38" s="171"/>
      <c r="E38" s="182" t="s">
        <v>172</v>
      </c>
      <c r="F38" s="38">
        <v>16</v>
      </c>
      <c r="G38" s="37">
        <v>16</v>
      </c>
      <c r="H38" s="39">
        <v>0</v>
      </c>
      <c r="I38" s="69"/>
      <c r="J38" s="171"/>
      <c r="K38" s="519" t="s">
        <v>360</v>
      </c>
      <c r="L38" s="520"/>
      <c r="M38" s="261">
        <v>94</v>
      </c>
      <c r="N38" s="260">
        <v>61</v>
      </c>
      <c r="O38" s="260">
        <v>33</v>
      </c>
    </row>
    <row r="39" spans="1:15" ht="12" customHeight="1">
      <c r="A39" s="171"/>
      <c r="B39" s="171"/>
      <c r="C39" s="182"/>
      <c r="D39" s="171"/>
      <c r="E39" s="182" t="s">
        <v>173</v>
      </c>
      <c r="F39" s="38">
        <v>37</v>
      </c>
      <c r="G39" s="37">
        <v>34</v>
      </c>
      <c r="H39" s="37">
        <v>3</v>
      </c>
      <c r="I39" s="69"/>
      <c r="J39" s="171"/>
      <c r="K39" s="519" t="s">
        <v>362</v>
      </c>
      <c r="L39" s="520"/>
      <c r="M39" s="261">
        <v>978</v>
      </c>
      <c r="N39" s="260">
        <v>767</v>
      </c>
      <c r="O39" s="260">
        <v>211</v>
      </c>
    </row>
    <row r="40" spans="1:15" ht="12" customHeight="1">
      <c r="A40" s="171"/>
      <c r="B40" s="171"/>
      <c r="C40" s="182"/>
      <c r="D40" s="171"/>
      <c r="E40" s="182" t="s">
        <v>174</v>
      </c>
      <c r="F40" s="38">
        <v>21</v>
      </c>
      <c r="G40" s="37">
        <v>19</v>
      </c>
      <c r="H40" s="37">
        <v>2</v>
      </c>
      <c r="I40" s="69"/>
      <c r="J40" s="171"/>
      <c r="K40" s="519" t="s">
        <v>180</v>
      </c>
      <c r="L40" s="520"/>
      <c r="M40" s="261">
        <v>758</v>
      </c>
      <c r="N40" s="260">
        <v>671</v>
      </c>
      <c r="O40" s="260">
        <v>87</v>
      </c>
    </row>
    <row r="41" spans="1:15" ht="12" customHeight="1">
      <c r="A41" s="171"/>
      <c r="B41" s="171"/>
      <c r="C41" s="182"/>
      <c r="D41" s="171"/>
      <c r="E41" s="182" t="s">
        <v>175</v>
      </c>
      <c r="F41" s="38">
        <v>34</v>
      </c>
      <c r="G41" s="37">
        <v>33</v>
      </c>
      <c r="H41" s="39">
        <v>1</v>
      </c>
      <c r="I41" s="69"/>
      <c r="J41" s="171"/>
      <c r="K41" s="519" t="s">
        <v>182</v>
      </c>
      <c r="L41" s="520"/>
      <c r="M41" s="261">
        <v>288</v>
      </c>
      <c r="N41" s="260">
        <v>240</v>
      </c>
      <c r="O41" s="260">
        <v>48</v>
      </c>
    </row>
    <row r="42" spans="1:15" ht="12" customHeight="1">
      <c r="A42" s="171"/>
      <c r="B42" s="171"/>
      <c r="C42" s="182"/>
      <c r="D42" s="171"/>
      <c r="E42" s="182" t="s">
        <v>176</v>
      </c>
      <c r="F42" s="38">
        <v>23</v>
      </c>
      <c r="G42" s="37">
        <v>19</v>
      </c>
      <c r="H42" s="37">
        <v>4</v>
      </c>
      <c r="I42" s="69"/>
      <c r="J42" s="171"/>
      <c r="K42" s="519" t="s">
        <v>184</v>
      </c>
      <c r="L42" s="520"/>
      <c r="M42" s="261">
        <v>27</v>
      </c>
      <c r="N42" s="260">
        <v>22</v>
      </c>
      <c r="O42" s="260">
        <v>5</v>
      </c>
    </row>
    <row r="43" spans="1:15" ht="12" customHeight="1">
      <c r="A43" s="171"/>
      <c r="B43" s="171"/>
      <c r="C43" s="182"/>
      <c r="D43" s="519" t="s">
        <v>177</v>
      </c>
      <c r="E43" s="520"/>
      <c r="F43" s="38">
        <v>28</v>
      </c>
      <c r="G43" s="37">
        <v>26</v>
      </c>
      <c r="H43" s="39">
        <v>2</v>
      </c>
      <c r="I43" s="69"/>
      <c r="J43" s="171"/>
      <c r="K43" s="519" t="s">
        <v>266</v>
      </c>
      <c r="L43" s="520"/>
      <c r="M43" s="261">
        <v>2</v>
      </c>
      <c r="N43" s="260">
        <v>2</v>
      </c>
      <c r="O43" s="260">
        <v>0</v>
      </c>
    </row>
    <row r="44" spans="1:15" ht="12" customHeight="1">
      <c r="A44" s="171"/>
      <c r="B44" s="171"/>
      <c r="C44" s="182"/>
      <c r="D44" s="519" t="s">
        <v>178</v>
      </c>
      <c r="E44" s="520"/>
      <c r="F44" s="38">
        <v>322</v>
      </c>
      <c r="G44" s="37">
        <v>299</v>
      </c>
      <c r="H44" s="37">
        <v>23</v>
      </c>
      <c r="I44" s="69"/>
      <c r="J44" s="171"/>
      <c r="K44" s="519" t="s">
        <v>187</v>
      </c>
      <c r="L44" s="520"/>
      <c r="M44" s="261">
        <v>7</v>
      </c>
      <c r="N44" s="260">
        <v>7</v>
      </c>
      <c r="O44" s="260">
        <v>0</v>
      </c>
    </row>
    <row r="45" spans="1:15" ht="12" customHeight="1">
      <c r="A45" s="171"/>
      <c r="B45" s="171"/>
      <c r="C45" s="182"/>
      <c r="D45" s="519" t="s">
        <v>179</v>
      </c>
      <c r="E45" s="520"/>
      <c r="F45" s="38">
        <v>53</v>
      </c>
      <c r="G45" s="37">
        <v>51</v>
      </c>
      <c r="H45" s="37">
        <v>2</v>
      </c>
      <c r="I45" s="69"/>
      <c r="J45" s="171"/>
      <c r="K45" s="519" t="s">
        <v>189</v>
      </c>
      <c r="L45" s="520"/>
      <c r="M45" s="261">
        <v>4</v>
      </c>
      <c r="N45" s="260">
        <v>4</v>
      </c>
      <c r="O45" s="260">
        <v>0</v>
      </c>
    </row>
    <row r="46" spans="1:15" ht="12" customHeight="1">
      <c r="A46" s="171"/>
      <c r="B46" s="171"/>
      <c r="C46" s="182"/>
      <c r="D46" s="519" t="s">
        <v>181</v>
      </c>
      <c r="E46" s="520"/>
      <c r="F46" s="38">
        <v>610</v>
      </c>
      <c r="G46" s="37">
        <v>495</v>
      </c>
      <c r="H46" s="37">
        <v>115</v>
      </c>
      <c r="I46" s="69"/>
      <c r="J46" s="171"/>
      <c r="K46" s="519" t="s">
        <v>191</v>
      </c>
      <c r="L46" s="520"/>
      <c r="M46" s="261">
        <v>7</v>
      </c>
      <c r="N46" s="260">
        <v>7</v>
      </c>
      <c r="O46" s="260">
        <v>0</v>
      </c>
    </row>
    <row r="47" spans="1:15" ht="12" customHeight="1">
      <c r="A47" s="171"/>
      <c r="B47" s="171"/>
      <c r="C47" s="182"/>
      <c r="D47" s="519" t="s">
        <v>183</v>
      </c>
      <c r="E47" s="520"/>
      <c r="F47" s="38">
        <v>19</v>
      </c>
      <c r="G47" s="37">
        <v>19</v>
      </c>
      <c r="H47" s="37">
        <v>0</v>
      </c>
      <c r="I47" s="69"/>
      <c r="J47" s="171"/>
      <c r="K47" s="519" t="s">
        <v>193</v>
      </c>
      <c r="L47" s="520"/>
      <c r="M47" s="261">
        <v>1</v>
      </c>
      <c r="N47" s="260">
        <v>0</v>
      </c>
      <c r="O47" s="260">
        <v>1</v>
      </c>
    </row>
    <row r="48" spans="1:15" ht="12" customHeight="1">
      <c r="A48" s="171"/>
      <c r="B48" s="171"/>
      <c r="C48" s="182"/>
      <c r="D48" s="519" t="s">
        <v>185</v>
      </c>
      <c r="E48" s="520"/>
      <c r="F48" s="38">
        <v>345</v>
      </c>
      <c r="G48" s="37">
        <v>317</v>
      </c>
      <c r="H48" s="37">
        <v>28</v>
      </c>
      <c r="I48" s="69"/>
      <c r="J48" s="171"/>
      <c r="K48" s="519" t="s">
        <v>195</v>
      </c>
      <c r="L48" s="520"/>
      <c r="M48" s="261">
        <v>3</v>
      </c>
      <c r="N48" s="266">
        <v>3</v>
      </c>
      <c r="O48" s="266">
        <v>0</v>
      </c>
    </row>
    <row r="49" spans="1:15" ht="12" customHeight="1">
      <c r="A49" s="171"/>
      <c r="B49" s="171"/>
      <c r="C49" s="182"/>
      <c r="D49" s="519" t="s">
        <v>186</v>
      </c>
      <c r="E49" s="520"/>
      <c r="F49" s="38">
        <v>9</v>
      </c>
      <c r="G49" s="37">
        <v>8</v>
      </c>
      <c r="H49" s="39">
        <v>1</v>
      </c>
      <c r="I49" s="69"/>
      <c r="J49" s="171"/>
      <c r="K49" s="519" t="s">
        <v>452</v>
      </c>
      <c r="L49" s="520"/>
      <c r="M49" s="261">
        <v>2</v>
      </c>
      <c r="N49" s="260">
        <v>1</v>
      </c>
      <c r="O49" s="260">
        <v>1</v>
      </c>
    </row>
    <row r="50" spans="1:15" ht="12" customHeight="1">
      <c r="A50" s="171"/>
      <c r="B50" s="171"/>
      <c r="C50" s="182"/>
      <c r="D50" s="519" t="s">
        <v>188</v>
      </c>
      <c r="E50" s="520"/>
      <c r="F50" s="38">
        <v>3904</v>
      </c>
      <c r="G50" s="37">
        <v>3601</v>
      </c>
      <c r="H50" s="37">
        <v>303</v>
      </c>
      <c r="I50" s="69"/>
      <c r="J50" s="171"/>
      <c r="K50" s="519" t="s">
        <v>262</v>
      </c>
      <c r="L50" s="520"/>
      <c r="M50" s="261">
        <v>2</v>
      </c>
      <c r="N50" s="260">
        <v>1</v>
      </c>
      <c r="O50" s="260">
        <v>1</v>
      </c>
    </row>
    <row r="51" spans="1:15" ht="12" customHeight="1">
      <c r="A51" s="171"/>
      <c r="B51" s="171"/>
      <c r="C51" s="182"/>
      <c r="D51" s="519" t="s">
        <v>190</v>
      </c>
      <c r="E51" s="520"/>
      <c r="F51" s="38">
        <v>1408</v>
      </c>
      <c r="G51" s="37">
        <v>1054</v>
      </c>
      <c r="H51" s="37">
        <v>354</v>
      </c>
      <c r="I51" s="69"/>
      <c r="J51" s="171"/>
      <c r="K51" s="519" t="s">
        <v>388</v>
      </c>
      <c r="L51" s="520"/>
      <c r="M51" s="261">
        <v>1</v>
      </c>
      <c r="N51" s="260">
        <v>1</v>
      </c>
      <c r="O51" s="260">
        <v>0</v>
      </c>
    </row>
    <row r="52" spans="1:15" ht="12" customHeight="1">
      <c r="A52" s="171"/>
      <c r="B52" s="171"/>
      <c r="C52" s="182"/>
      <c r="D52" s="519" t="s">
        <v>192</v>
      </c>
      <c r="E52" s="520"/>
      <c r="F52" s="38">
        <v>614</v>
      </c>
      <c r="G52" s="37">
        <v>536</v>
      </c>
      <c r="H52" s="37">
        <v>78</v>
      </c>
      <c r="I52" s="69"/>
      <c r="J52" s="171"/>
      <c r="K52" s="519" t="s">
        <v>263</v>
      </c>
      <c r="L52" s="520"/>
      <c r="M52" s="261">
        <v>2</v>
      </c>
      <c r="N52" s="260">
        <v>2</v>
      </c>
      <c r="O52" s="260">
        <v>0</v>
      </c>
    </row>
    <row r="53" spans="1:15" ht="11.25" customHeight="1">
      <c r="A53" s="171"/>
      <c r="B53" s="171"/>
      <c r="C53" s="182"/>
      <c r="D53" s="519" t="s">
        <v>194</v>
      </c>
      <c r="E53" s="520"/>
      <c r="F53" s="38">
        <v>251</v>
      </c>
      <c r="G53" s="37">
        <v>239</v>
      </c>
      <c r="H53" s="37">
        <v>12</v>
      </c>
      <c r="I53" s="69"/>
      <c r="J53" s="171"/>
      <c r="K53" s="519" t="s">
        <v>392</v>
      </c>
      <c r="L53" s="520"/>
      <c r="M53" s="261">
        <v>1</v>
      </c>
      <c r="N53" s="260">
        <v>0</v>
      </c>
      <c r="O53" s="260">
        <v>1</v>
      </c>
    </row>
    <row r="54" spans="1:15" ht="11.25" customHeight="1">
      <c r="A54" s="171"/>
      <c r="B54" s="171"/>
      <c r="C54" s="182"/>
      <c r="D54" s="519" t="s">
        <v>196</v>
      </c>
      <c r="E54" s="520"/>
      <c r="F54" s="38">
        <v>23</v>
      </c>
      <c r="G54" s="37">
        <v>23</v>
      </c>
      <c r="H54" s="39" t="s">
        <v>46</v>
      </c>
      <c r="I54" s="69"/>
      <c r="J54" s="171"/>
      <c r="K54" s="519" t="s">
        <v>395</v>
      </c>
      <c r="L54" s="520"/>
      <c r="M54" s="261">
        <v>1</v>
      </c>
      <c r="N54" s="266">
        <v>1</v>
      </c>
      <c r="O54" s="266">
        <v>0</v>
      </c>
    </row>
    <row r="55" spans="1:15" ht="11.25" customHeight="1">
      <c r="A55" s="171"/>
      <c r="B55" s="171"/>
      <c r="C55" s="182"/>
      <c r="D55" s="519" t="s">
        <v>197</v>
      </c>
      <c r="E55" s="520"/>
      <c r="F55" s="38">
        <v>30</v>
      </c>
      <c r="G55" s="37">
        <v>21</v>
      </c>
      <c r="H55" s="37">
        <v>9</v>
      </c>
      <c r="I55" s="69"/>
      <c r="J55" s="171"/>
      <c r="K55" s="519" t="s">
        <v>264</v>
      </c>
      <c r="L55" s="520"/>
      <c r="M55" s="267">
        <v>2</v>
      </c>
      <c r="N55" s="267">
        <v>2</v>
      </c>
      <c r="O55" s="267">
        <v>0</v>
      </c>
    </row>
    <row r="56" spans="1:15" ht="11.25" customHeight="1">
      <c r="A56" s="171"/>
      <c r="B56" s="171"/>
      <c r="C56" s="182"/>
      <c r="D56" s="519" t="s">
        <v>198</v>
      </c>
      <c r="E56" s="520"/>
      <c r="F56" s="38">
        <v>1988</v>
      </c>
      <c r="G56" s="37">
        <v>1803</v>
      </c>
      <c r="H56" s="37">
        <v>185</v>
      </c>
      <c r="I56" s="69"/>
      <c r="J56" s="171"/>
      <c r="K56" s="519" t="s">
        <v>265</v>
      </c>
      <c r="L56" s="520"/>
      <c r="M56" s="268">
        <v>2</v>
      </c>
      <c r="N56" s="269">
        <v>2</v>
      </c>
      <c r="O56" s="269">
        <v>0</v>
      </c>
    </row>
    <row r="57" spans="1:15" ht="11.25" customHeight="1">
      <c r="A57" s="171"/>
      <c r="B57" s="171"/>
      <c r="C57" s="182"/>
      <c r="D57" s="519" t="s">
        <v>199</v>
      </c>
      <c r="E57" s="520"/>
      <c r="F57" s="38">
        <v>8</v>
      </c>
      <c r="G57" s="37">
        <v>8</v>
      </c>
      <c r="H57" s="39" t="s">
        <v>46</v>
      </c>
      <c r="I57" s="272"/>
      <c r="J57" s="521" t="s">
        <v>453</v>
      </c>
      <c r="K57" s="521"/>
      <c r="L57" s="522"/>
      <c r="M57" s="268">
        <v>1249</v>
      </c>
      <c r="N57" s="269">
        <v>1124</v>
      </c>
      <c r="O57" s="269">
        <v>125</v>
      </c>
    </row>
    <row r="58" spans="1:15" ht="12" customHeight="1">
      <c r="A58" s="171"/>
      <c r="B58" s="171"/>
      <c r="C58" s="182"/>
      <c r="D58" s="530" t="s">
        <v>200</v>
      </c>
      <c r="E58" s="520"/>
      <c r="F58" s="38">
        <v>51</v>
      </c>
      <c r="G58" s="37">
        <v>48</v>
      </c>
      <c r="H58" s="39">
        <v>3</v>
      </c>
      <c r="I58" s="69"/>
      <c r="J58" s="171"/>
      <c r="K58" s="519"/>
      <c r="L58" s="520"/>
      <c r="M58" s="123"/>
      <c r="N58" s="118"/>
      <c r="O58" s="118"/>
    </row>
    <row r="59" spans="1:15" ht="12" customHeight="1">
      <c r="A59" s="171"/>
      <c r="B59" s="171"/>
      <c r="C59" s="182"/>
      <c r="D59" s="530" t="s">
        <v>116</v>
      </c>
      <c r="E59" s="520"/>
      <c r="F59" s="38">
        <v>2198</v>
      </c>
      <c r="G59" s="37">
        <v>1970</v>
      </c>
      <c r="H59" s="37">
        <v>228</v>
      </c>
      <c r="I59" s="69"/>
      <c r="J59" s="171"/>
      <c r="K59" s="519"/>
      <c r="L59" s="520"/>
      <c r="M59" s="123"/>
      <c r="N59" s="118"/>
      <c r="O59" s="118"/>
    </row>
    <row r="60" spans="1:15" ht="12" customHeight="1">
      <c r="A60" s="171"/>
      <c r="B60" s="171"/>
      <c r="C60" s="182"/>
      <c r="D60" s="519" t="s">
        <v>118</v>
      </c>
      <c r="E60" s="520"/>
      <c r="F60" s="38">
        <v>23</v>
      </c>
      <c r="G60" s="37">
        <v>17</v>
      </c>
      <c r="H60" s="37">
        <v>6</v>
      </c>
      <c r="I60" s="69"/>
      <c r="J60" s="173"/>
      <c r="K60" s="519"/>
      <c r="L60" s="520"/>
      <c r="M60" s="123"/>
      <c r="N60" s="118"/>
      <c r="O60" s="118"/>
    </row>
    <row r="61" spans="1:15" ht="11.25" customHeight="1">
      <c r="A61" s="171"/>
      <c r="B61" s="171"/>
      <c r="C61" s="182"/>
      <c r="D61" s="519" t="s">
        <v>120</v>
      </c>
      <c r="E61" s="520"/>
      <c r="F61" s="38">
        <v>88</v>
      </c>
      <c r="G61" s="37">
        <v>74</v>
      </c>
      <c r="H61" s="37">
        <v>14</v>
      </c>
      <c r="I61" s="69"/>
      <c r="J61" s="173"/>
      <c r="K61" s="519"/>
      <c r="L61" s="520"/>
      <c r="M61" s="123"/>
      <c r="N61" s="118"/>
      <c r="O61" s="118"/>
    </row>
    <row r="62" spans="1:15" ht="11.25" customHeight="1">
      <c r="A62" s="171"/>
      <c r="B62" s="171"/>
      <c r="C62" s="182"/>
      <c r="D62" s="519" t="s">
        <v>122</v>
      </c>
      <c r="E62" s="520"/>
      <c r="F62" s="38">
        <v>41</v>
      </c>
      <c r="G62" s="37">
        <v>28</v>
      </c>
      <c r="H62" s="37">
        <v>13</v>
      </c>
      <c r="I62" s="69"/>
      <c r="J62" s="173"/>
      <c r="K62" s="519"/>
      <c r="L62" s="520"/>
      <c r="M62" s="123"/>
      <c r="N62" s="118"/>
      <c r="O62" s="118"/>
    </row>
    <row r="63" spans="1:15" ht="11.25" customHeight="1">
      <c r="A63" s="171"/>
      <c r="B63" s="171"/>
      <c r="C63" s="182"/>
      <c r="D63" s="519" t="s">
        <v>124</v>
      </c>
      <c r="E63" s="520"/>
      <c r="F63" s="38">
        <v>47</v>
      </c>
      <c r="G63" s="37">
        <v>41</v>
      </c>
      <c r="H63" s="37">
        <v>6</v>
      </c>
      <c r="I63" s="69"/>
      <c r="J63" s="173"/>
      <c r="K63" s="530"/>
      <c r="L63" s="520"/>
      <c r="M63" s="123"/>
      <c r="N63" s="118"/>
      <c r="O63" s="118"/>
    </row>
    <row r="64" spans="1:15" ht="11.25" customHeight="1">
      <c r="A64" s="171"/>
      <c r="B64" s="171"/>
      <c r="C64" s="182"/>
      <c r="D64" s="519" t="s">
        <v>271</v>
      </c>
      <c r="E64" s="520"/>
      <c r="F64" s="38">
        <v>651</v>
      </c>
      <c r="G64" s="37">
        <v>627</v>
      </c>
      <c r="H64" s="64">
        <v>24</v>
      </c>
      <c r="I64" s="173"/>
      <c r="J64" s="173"/>
      <c r="K64" s="517"/>
      <c r="L64" s="518"/>
      <c r="M64" s="262"/>
      <c r="N64" s="263"/>
      <c r="O64" s="263"/>
    </row>
    <row r="65" spans="1:15" ht="12" customHeight="1" thickBot="1">
      <c r="A65" s="172"/>
      <c r="B65" s="172"/>
      <c r="C65" s="184"/>
      <c r="D65" s="531" t="s">
        <v>272</v>
      </c>
      <c r="E65" s="532"/>
      <c r="F65" s="119">
        <v>13</v>
      </c>
      <c r="G65" s="120">
        <v>12</v>
      </c>
      <c r="H65" s="65">
        <v>1</v>
      </c>
      <c r="I65" s="523"/>
      <c r="J65" s="524"/>
      <c r="K65" s="524"/>
      <c r="L65" s="525"/>
      <c r="M65" s="264"/>
      <c r="N65" s="265"/>
      <c r="O65" s="265"/>
    </row>
    <row r="66" spans="1:15" ht="12" customHeight="1">
      <c r="A66" s="12" t="s">
        <v>201</v>
      </c>
      <c r="B66" s="12"/>
      <c r="C66" s="12"/>
      <c r="D66" s="12"/>
      <c r="E66" s="12"/>
      <c r="F66" s="12"/>
      <c r="G66" s="12"/>
      <c r="H66" s="12"/>
    </row>
    <row r="67" spans="1:15">
      <c r="A67" s="12" t="s">
        <v>202</v>
      </c>
      <c r="C67" s="11"/>
      <c r="D67" s="11"/>
      <c r="E67" s="11"/>
      <c r="F67" s="11"/>
      <c r="G67" s="11"/>
      <c r="H67" s="11"/>
    </row>
  </sheetData>
  <mergeCells count="97">
    <mergeCell ref="D10:E10"/>
    <mergeCell ref="B5:E5"/>
    <mergeCell ref="C6:E6"/>
    <mergeCell ref="C7:E7"/>
    <mergeCell ref="A1:O1"/>
    <mergeCell ref="A2:O2"/>
    <mergeCell ref="A3:E3"/>
    <mergeCell ref="I3:L3"/>
    <mergeCell ref="A4:E4"/>
    <mergeCell ref="B8:E8"/>
    <mergeCell ref="C9:E9"/>
    <mergeCell ref="K6:L6"/>
    <mergeCell ref="K5:L5"/>
    <mergeCell ref="K23:L23"/>
    <mergeCell ref="K11:L11"/>
    <mergeCell ref="K12:L12"/>
    <mergeCell ref="K13:L13"/>
    <mergeCell ref="K14:L14"/>
    <mergeCell ref="K15:L15"/>
    <mergeCell ref="K16:L16"/>
    <mergeCell ref="K17:L17"/>
    <mergeCell ref="K19:L19"/>
    <mergeCell ref="K20:L20"/>
    <mergeCell ref="K22:L22"/>
    <mergeCell ref="K30:L30"/>
    <mergeCell ref="K31:L31"/>
    <mergeCell ref="K32:L32"/>
    <mergeCell ref="K33:L33"/>
    <mergeCell ref="K34:L34"/>
    <mergeCell ref="K24:L24"/>
    <mergeCell ref="K25:L25"/>
    <mergeCell ref="K26:L26"/>
    <mergeCell ref="K28:L28"/>
    <mergeCell ref="K29:L29"/>
    <mergeCell ref="K44:L44"/>
    <mergeCell ref="D35:E35"/>
    <mergeCell ref="K36:L36"/>
    <mergeCell ref="K37:L37"/>
    <mergeCell ref="K38:L38"/>
    <mergeCell ref="K39:L39"/>
    <mergeCell ref="K40:L40"/>
    <mergeCell ref="K41:L41"/>
    <mergeCell ref="K42:L42"/>
    <mergeCell ref="D43:E43"/>
    <mergeCell ref="K43:L43"/>
    <mergeCell ref="D44:E44"/>
    <mergeCell ref="K35:L35"/>
    <mergeCell ref="K45:L45"/>
    <mergeCell ref="D46:E46"/>
    <mergeCell ref="K46:L46"/>
    <mergeCell ref="D47:E47"/>
    <mergeCell ref="K47:L47"/>
    <mergeCell ref="D45:E45"/>
    <mergeCell ref="K52:L52"/>
    <mergeCell ref="D53:E53"/>
    <mergeCell ref="K53:L53"/>
    <mergeCell ref="K48:L48"/>
    <mergeCell ref="D49:E49"/>
    <mergeCell ref="K49:L49"/>
    <mergeCell ref="D50:E50"/>
    <mergeCell ref="K50:L50"/>
    <mergeCell ref="D48:E48"/>
    <mergeCell ref="K51:L51"/>
    <mergeCell ref="D65:E65"/>
    <mergeCell ref="D64:E64"/>
    <mergeCell ref="D63:E63"/>
    <mergeCell ref="D62:E62"/>
    <mergeCell ref="D61:E61"/>
    <mergeCell ref="D60:E60"/>
    <mergeCell ref="D59:E59"/>
    <mergeCell ref="D57:E57"/>
    <mergeCell ref="D58:E58"/>
    <mergeCell ref="D51:E51"/>
    <mergeCell ref="D52:E52"/>
    <mergeCell ref="K58:L58"/>
    <mergeCell ref="D54:E54"/>
    <mergeCell ref="K54:L54"/>
    <mergeCell ref="D55:E55"/>
    <mergeCell ref="K55:L55"/>
    <mergeCell ref="D56:E56"/>
    <mergeCell ref="K56:L56"/>
    <mergeCell ref="K64:L64"/>
    <mergeCell ref="K18:L18"/>
    <mergeCell ref="J57:L57"/>
    <mergeCell ref="I65:L65"/>
    <mergeCell ref="K4:L4"/>
    <mergeCell ref="K7:L7"/>
    <mergeCell ref="J21:L21"/>
    <mergeCell ref="K27:L27"/>
    <mergeCell ref="K63:L63"/>
    <mergeCell ref="K62:L62"/>
    <mergeCell ref="K61:L61"/>
    <mergeCell ref="K60:L60"/>
    <mergeCell ref="K59:L59"/>
    <mergeCell ref="K10:L10"/>
    <mergeCell ref="K9:L9"/>
    <mergeCell ref="K8:L8"/>
  </mergeCells>
  <phoneticPr fontId="4"/>
  <pageMargins left="0.78740157480314965" right="0.78740157480314965" top="0.78740157480314965" bottom="0.51181102362204722" header="0.31496062992125984" footer="0.31496062992125984"/>
  <pageSetup paperSize="9" firstPageNumber="66" orientation="portrait" useFirstPageNumber="1" r:id="rId1"/>
  <headerFooter alignWithMargins="0">
    <oddHeader>&amp;L〔３〕国勢調査</oddHeader>
    <oddFooter xml:space="preserve">&amp;C&amp;P </oddFooter>
    <evenHeader>&amp;R&amp;10〔3〕国勢調査　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5</vt:i4>
      </vt:variant>
    </vt:vector>
  </HeadingPairs>
  <TitlesOfParts>
    <vt:vector size="16" baseType="lpstr">
      <vt:lpstr>3-18</vt:lpstr>
      <vt:lpstr>3-19</vt:lpstr>
      <vt:lpstr>3-20</vt:lpstr>
      <vt:lpstr>3-21</vt:lpstr>
      <vt:lpstr>3-22</vt:lpstr>
      <vt:lpstr>3-23・24</vt:lpstr>
      <vt:lpstr>3-25</vt:lpstr>
      <vt:lpstr>3-26</vt:lpstr>
      <vt:lpstr>3-27</vt:lpstr>
      <vt:lpstr>3-28</vt:lpstr>
      <vt:lpstr>3-29</vt:lpstr>
      <vt:lpstr>'3-18'!Print_Area</vt:lpstr>
      <vt:lpstr>'3-19'!Print_Area</vt:lpstr>
      <vt:lpstr>'3-21'!Print_Area</vt:lpstr>
      <vt:lpstr>'3-22'!Print_Area</vt:lpstr>
      <vt:lpstr>'3-23・24'!Print_Area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2026-01-19T06:22:09Z</dcterms:modified>
</cp:coreProperties>
</file>