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43385082-34EF-4D17-933F-882FD09AD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７-1・2" sheetId="22" r:id="rId1"/>
    <sheet name="７-3・4・5" sheetId="23" r:id="rId2"/>
    <sheet name="７-6・7・8" sheetId="24" r:id="rId3"/>
    <sheet name="７-9・10" sheetId="25" r:id="rId4"/>
    <sheet name="７-11・12" sheetId="26" r:id="rId5"/>
  </sheets>
  <definedNames>
    <definedName name="_xlnm.Print_Area" localSheetId="0">'７-1・2'!$A$1:$H$47</definedName>
    <definedName name="_xlnm.Print_Area" localSheetId="4">'７-11・12'!$A$1:$L$43</definedName>
    <definedName name="_xlnm.Print_Area" localSheetId="1">'７-3・4・5'!$A$1:$L$44</definedName>
    <definedName name="_xlnm.Print_Area" localSheetId="2">'７-6・7・8'!$A$1:$I$56</definedName>
    <definedName name="_xlnm.Print_Area" localSheetId="3">'７-9・10'!$A$1:$T$42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23" l="1"/>
  <c r="H37" i="23"/>
  <c r="D38" i="23"/>
  <c r="H38" i="23"/>
  <c r="D39" i="23"/>
  <c r="H39" i="23"/>
  <c r="D40" i="23"/>
  <c r="H40" i="23"/>
  <c r="D41" i="23"/>
  <c r="H41" i="23"/>
  <c r="F41" i="26"/>
  <c r="G32" i="26"/>
  <c r="B32" i="26" s="1"/>
  <c r="B41" i="26"/>
  <c r="A41" i="26"/>
  <c r="A40" i="26"/>
  <c r="A39" i="26"/>
  <c r="A38" i="26"/>
  <c r="A37" i="26"/>
  <c r="G19" i="26"/>
  <c r="B19" i="26"/>
  <c r="A19" i="26"/>
  <c r="G18" i="26"/>
  <c r="B18" i="26"/>
  <c r="A18" i="26"/>
  <c r="G17" i="26"/>
  <c r="B17" i="26"/>
  <c r="A17" i="26"/>
  <c r="G16" i="26"/>
  <c r="B16" i="26"/>
  <c r="A16" i="26"/>
  <c r="G15" i="26"/>
  <c r="B15" i="26"/>
  <c r="A15" i="26"/>
  <c r="J10" i="26"/>
  <c r="C10" i="26"/>
  <c r="J9" i="26"/>
  <c r="C9" i="26"/>
  <c r="J8" i="26"/>
  <c r="C8" i="26"/>
  <c r="J7" i="26"/>
  <c r="C7" i="26"/>
  <c r="J6" i="26"/>
  <c r="C6" i="26"/>
  <c r="A53" i="24"/>
  <c r="A52" i="24"/>
  <c r="A51" i="24"/>
  <c r="A50" i="24"/>
  <c r="A49" i="24"/>
  <c r="A38" i="25"/>
  <c r="A37" i="25"/>
  <c r="A36" i="25"/>
  <c r="A35" i="25"/>
  <c r="A34" i="25"/>
  <c r="P38" i="25"/>
  <c r="P37" i="25"/>
  <c r="P36" i="25"/>
  <c r="P35" i="25"/>
  <c r="P34" i="25"/>
  <c r="E12" i="24"/>
  <c r="E11" i="24"/>
  <c r="E10" i="24"/>
  <c r="E9" i="24"/>
  <c r="E8" i="24"/>
  <c r="B8" i="24"/>
  <c r="B9" i="24"/>
  <c r="B10" i="24"/>
  <c r="B11" i="24"/>
  <c r="B12" i="24"/>
  <c r="B39" i="24"/>
  <c r="F39" i="24"/>
  <c r="B40" i="24"/>
  <c r="F40" i="24"/>
  <c r="B41" i="24"/>
  <c r="F41" i="24"/>
  <c r="B42" i="24"/>
  <c r="F42" i="24"/>
  <c r="B43" i="24"/>
  <c r="F43" i="24"/>
  <c r="B49" i="24"/>
  <c r="B50" i="24"/>
  <c r="B51" i="24"/>
  <c r="B52" i="24"/>
  <c r="B53" i="24"/>
  <c r="F15" i="22"/>
  <c r="C15" i="22"/>
  <c r="F14" i="22"/>
  <c r="C14" i="22"/>
  <c r="F13" i="22"/>
  <c r="C13" i="22"/>
  <c r="F12" i="22"/>
  <c r="C12" i="22"/>
  <c r="F11" i="22"/>
  <c r="C11" i="22"/>
  <c r="F10" i="22"/>
  <c r="C10" i="22"/>
  <c r="F9" i="22"/>
  <c r="C9" i="22"/>
  <c r="F8" i="22"/>
  <c r="C8" i="22"/>
  <c r="F7" i="22"/>
  <c r="C7" i="22"/>
  <c r="B8" i="26" l="1"/>
  <c r="B9" i="26"/>
  <c r="B10" i="26"/>
  <c r="B7" i="26"/>
  <c r="B6" i="26"/>
</calcChain>
</file>

<file path=xl/sharedStrings.xml><?xml version="1.0" encoding="utf-8"?>
<sst xmlns="http://schemas.openxmlformats.org/spreadsheetml/2006/main" count="435" uniqueCount="212">
  <si>
    <t>調　　査　　日</t>
    <rPh sb="0" eb="1">
      <t>チョウ</t>
    </rPh>
    <rPh sb="3" eb="4">
      <t>ジャ</t>
    </rPh>
    <rPh sb="6" eb="7">
      <t>ヒ</t>
    </rPh>
    <phoneticPr fontId="4"/>
  </si>
  <si>
    <t>総　数</t>
    <rPh sb="0" eb="1">
      <t>フサ</t>
    </rPh>
    <rPh sb="2" eb="3">
      <t>カズ</t>
    </rPh>
    <phoneticPr fontId="4"/>
  </si>
  <si>
    <t>定　期</t>
    <rPh sb="0" eb="1">
      <t>サダム</t>
    </rPh>
    <rPh sb="2" eb="3">
      <t>キ</t>
    </rPh>
    <phoneticPr fontId="4"/>
  </si>
  <si>
    <t>定期外</t>
    <rPh sb="0" eb="2">
      <t>テイキ</t>
    </rPh>
    <rPh sb="2" eb="3">
      <t>ホカ</t>
    </rPh>
    <phoneticPr fontId="4"/>
  </si>
  <si>
    <t>　　資料：京阪電気鉄道株式会社</t>
    <rPh sb="2" eb="4">
      <t>シリョウ</t>
    </rPh>
    <rPh sb="5" eb="7">
      <t>ケイハン</t>
    </rPh>
    <rPh sb="7" eb="9">
      <t>デンキ</t>
    </rPh>
    <rPh sb="9" eb="11">
      <t>テツドウ</t>
    </rPh>
    <rPh sb="11" eb="13">
      <t>カブシキ</t>
    </rPh>
    <rPh sb="13" eb="15">
      <t>カイシャ</t>
    </rPh>
    <phoneticPr fontId="4"/>
  </si>
  <si>
    <t>年　　度</t>
    <rPh sb="0" eb="1">
      <t>トシ</t>
    </rPh>
    <rPh sb="3" eb="4">
      <t>タビ</t>
    </rPh>
    <phoneticPr fontId="4"/>
  </si>
  <si>
    <t>総　　数</t>
    <rPh sb="0" eb="1">
      <t>フサ</t>
    </rPh>
    <rPh sb="3" eb="4">
      <t>カズ</t>
    </rPh>
    <phoneticPr fontId="4"/>
  </si>
  <si>
    <t>　　資料：西日本高速道路(株)関西支社</t>
    <rPh sb="2" eb="4">
      <t>シリョウ</t>
    </rPh>
    <rPh sb="5" eb="6">
      <t>ニシ</t>
    </rPh>
    <rPh sb="6" eb="8">
      <t>ニホン</t>
    </rPh>
    <rPh sb="8" eb="10">
      <t>コウソク</t>
    </rPh>
    <rPh sb="10" eb="12">
      <t>ドウロ</t>
    </rPh>
    <rPh sb="13" eb="14">
      <t>カブ</t>
    </rPh>
    <rPh sb="15" eb="17">
      <t>カンサイ</t>
    </rPh>
    <rPh sb="17" eb="19">
      <t>シシャ</t>
    </rPh>
    <phoneticPr fontId="4"/>
  </si>
  <si>
    <t>　</t>
    <phoneticPr fontId="4"/>
  </si>
  <si>
    <t>路　　線　　名</t>
    <rPh sb="0" eb="1">
      <t>ロ</t>
    </rPh>
    <rPh sb="3" eb="4">
      <t>セン</t>
    </rPh>
    <rPh sb="6" eb="7">
      <t>ナ</t>
    </rPh>
    <phoneticPr fontId="4"/>
  </si>
  <si>
    <t>観測地</t>
    <rPh sb="0" eb="1">
      <t>カン</t>
    </rPh>
    <rPh sb="1" eb="2">
      <t>ソク</t>
    </rPh>
    <rPh sb="2" eb="3">
      <t>チ</t>
    </rPh>
    <phoneticPr fontId="4"/>
  </si>
  <si>
    <t>昼間12時間交通量</t>
    <rPh sb="0" eb="2">
      <t>ヒルマ</t>
    </rPh>
    <rPh sb="4" eb="6">
      <t>ジカン</t>
    </rPh>
    <rPh sb="6" eb="8">
      <t>コウツウ</t>
    </rPh>
    <rPh sb="8" eb="9">
      <t>リョウ</t>
    </rPh>
    <phoneticPr fontId="4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</si>
  <si>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"/>
  </si>
  <si>
    <t>小型車</t>
    <rPh sb="0" eb="3">
      <t>コガタシャ</t>
    </rPh>
    <phoneticPr fontId="4"/>
  </si>
  <si>
    <t>大型車</t>
    <rPh sb="0" eb="3">
      <t>オオガタシャ</t>
    </rPh>
    <phoneticPr fontId="4"/>
  </si>
  <si>
    <t>台</t>
    <rPh sb="0" eb="1">
      <t>ダイ</t>
    </rPh>
    <phoneticPr fontId="4"/>
  </si>
  <si>
    <t>国道163号</t>
    <rPh sb="0" eb="2">
      <t>コクドウ</t>
    </rPh>
    <rPh sb="2" eb="6">
      <t>１６３ゴウ</t>
    </rPh>
    <phoneticPr fontId="4"/>
  </si>
  <si>
    <t>堂山町</t>
    <rPh sb="0" eb="3">
      <t>ドウヤマチョウ</t>
    </rPh>
    <phoneticPr fontId="4"/>
  </si>
  <si>
    <t>大阪中央環状線</t>
    <rPh sb="0" eb="2">
      <t>オオサカ</t>
    </rPh>
    <rPh sb="2" eb="4">
      <t>チュウオウ</t>
    </rPh>
    <rPh sb="4" eb="6">
      <t>カンジョウ</t>
    </rPh>
    <rPh sb="6" eb="7">
      <t>セン</t>
    </rPh>
    <phoneticPr fontId="4"/>
  </si>
  <si>
    <t>薭島　</t>
    <rPh sb="0" eb="2">
      <t>ヒエジマ</t>
    </rPh>
    <phoneticPr fontId="4"/>
  </si>
  <si>
    <t>〃</t>
    <phoneticPr fontId="4"/>
  </si>
  <si>
    <t>松生町</t>
    <rPh sb="0" eb="3">
      <t>マツオチョウ</t>
    </rPh>
    <phoneticPr fontId="4"/>
  </si>
  <si>
    <t>守口門真線</t>
    <rPh sb="0" eb="2">
      <t>モリグチ</t>
    </rPh>
    <rPh sb="2" eb="4">
      <t>カドマ</t>
    </rPh>
    <rPh sb="4" eb="5">
      <t>セン</t>
    </rPh>
    <phoneticPr fontId="4"/>
  </si>
  <si>
    <t>松葉町</t>
    <rPh sb="0" eb="3">
      <t>マツバチョウ</t>
    </rPh>
    <phoneticPr fontId="4"/>
  </si>
  <si>
    <t>深野南寺方大阪線</t>
    <rPh sb="0" eb="2">
      <t>フカノ</t>
    </rPh>
    <rPh sb="2" eb="3">
      <t>ミナミ</t>
    </rPh>
    <rPh sb="3" eb="4">
      <t>テラ</t>
    </rPh>
    <rPh sb="4" eb="5">
      <t>カタ</t>
    </rPh>
    <rPh sb="5" eb="7">
      <t>オオサカ</t>
    </rPh>
    <rPh sb="7" eb="8">
      <t>セン</t>
    </rPh>
    <phoneticPr fontId="4"/>
  </si>
  <si>
    <t>平均旅行速度（混雑時）</t>
    <rPh sb="0" eb="2">
      <t>ヘイキン</t>
    </rPh>
    <rPh sb="2" eb="4">
      <t>リョコウ</t>
    </rPh>
    <rPh sb="4" eb="6">
      <t>ソクド</t>
    </rPh>
    <rPh sb="7" eb="9">
      <t>コンザツ</t>
    </rPh>
    <rPh sb="9" eb="10">
      <t>ジ</t>
    </rPh>
    <phoneticPr fontId="4"/>
  </si>
  <si>
    <t>平均旅行速度（昼間非混雑時）</t>
    <rPh sb="0" eb="2">
      <t>ヘイキン</t>
    </rPh>
    <rPh sb="2" eb="4">
      <t>リョコウ</t>
    </rPh>
    <rPh sb="4" eb="6">
      <t>ソクド</t>
    </rPh>
    <rPh sb="7" eb="9">
      <t>ヒルマ</t>
    </rPh>
    <rPh sb="9" eb="10">
      <t>ヒ</t>
    </rPh>
    <rPh sb="10" eb="12">
      <t>コンザツ</t>
    </rPh>
    <rPh sb="12" eb="13">
      <t>ジ</t>
    </rPh>
    <phoneticPr fontId="4"/>
  </si>
  <si>
    <t>混雑度
(交通量/
交通容量)</t>
    <rPh sb="0" eb="2">
      <t>コンザツ</t>
    </rPh>
    <rPh sb="2" eb="3">
      <t>ド</t>
    </rPh>
    <rPh sb="5" eb="7">
      <t>コウツウ</t>
    </rPh>
    <rPh sb="7" eb="8">
      <t>リョウ</t>
    </rPh>
    <rPh sb="10" eb="12">
      <t>コウツウ</t>
    </rPh>
    <rPh sb="12" eb="14">
      <t>ヨウリョウ</t>
    </rPh>
    <phoneticPr fontId="4"/>
  </si>
  <si>
    <t>上り</t>
    <rPh sb="0" eb="1">
      <t>ノボ</t>
    </rPh>
    <phoneticPr fontId="4"/>
  </si>
  <si>
    <t>下り</t>
    <rPh sb="0" eb="1">
      <t>クダ</t>
    </rPh>
    <phoneticPr fontId="4"/>
  </si>
  <si>
    <t>km/h</t>
    <phoneticPr fontId="4"/>
  </si>
  <si>
    <t>％</t>
    <phoneticPr fontId="4"/>
  </si>
  <si>
    <t>　　資料：国土交通省道路局</t>
    <rPh sb="2" eb="4">
      <t>シリョウ</t>
    </rPh>
    <rPh sb="5" eb="7">
      <t>コクド</t>
    </rPh>
    <rPh sb="7" eb="10">
      <t>コウツウショウ</t>
    </rPh>
    <rPh sb="10" eb="12">
      <t>ドウロ</t>
    </rPh>
    <rPh sb="12" eb="13">
      <t>キョク</t>
    </rPh>
    <phoneticPr fontId="4"/>
  </si>
  <si>
    <t>年　　度</t>
  </si>
  <si>
    <t>総　数</t>
  </si>
  <si>
    <t>乗　　　　用　　　　車</t>
  </si>
  <si>
    <t>貨　　　　物　　　　車</t>
  </si>
  <si>
    <t>バ　　　　ス</t>
  </si>
  <si>
    <t>普　通　車</t>
  </si>
  <si>
    <t>小　型　車</t>
  </si>
  <si>
    <t>被けん引車</t>
  </si>
  <si>
    <t>自家用</t>
  </si>
  <si>
    <t>　　資料：国土交通省近畿運輸局大阪運輸支局</t>
    <rPh sb="5" eb="7">
      <t>コクド</t>
    </rPh>
    <rPh sb="7" eb="10">
      <t>コウツウショウ</t>
    </rPh>
    <phoneticPr fontId="4"/>
  </si>
  <si>
    <t>本表は、各年における乗降車人員の総数を集計したものである。</t>
    <rPh sb="0" eb="1">
      <t>ホン</t>
    </rPh>
    <rPh sb="1" eb="2">
      <t>ヒョウ</t>
    </rPh>
    <rPh sb="4" eb="6">
      <t>カクネン</t>
    </rPh>
    <rPh sb="10" eb="12">
      <t>ジョウコウ</t>
    </rPh>
    <rPh sb="12" eb="13">
      <t>シャ</t>
    </rPh>
    <rPh sb="13" eb="15">
      <t>ジンイン</t>
    </rPh>
    <rPh sb="16" eb="18">
      <t>ソウスウ</t>
    </rPh>
    <rPh sb="19" eb="21">
      <t>シュウケイ</t>
    </rPh>
    <phoneticPr fontId="4"/>
  </si>
  <si>
    <t>年　　　次</t>
    <rPh sb="0" eb="1">
      <t>ネン</t>
    </rPh>
    <rPh sb="4" eb="5">
      <t>ジ</t>
    </rPh>
    <phoneticPr fontId="4"/>
  </si>
  <si>
    <t>乗　　　車</t>
    <rPh sb="0" eb="1">
      <t>ジョウ</t>
    </rPh>
    <rPh sb="4" eb="5">
      <t>クルマ</t>
    </rPh>
    <phoneticPr fontId="4"/>
  </si>
  <si>
    <t>降　　　車</t>
    <rPh sb="0" eb="1">
      <t>タカシ</t>
    </rPh>
    <rPh sb="4" eb="5">
      <t>クルマ</t>
    </rPh>
    <phoneticPr fontId="4"/>
  </si>
  <si>
    <t>調　査　期　間</t>
    <rPh sb="0" eb="1">
      <t>チョウ</t>
    </rPh>
    <rPh sb="2" eb="3">
      <t>ジャ</t>
    </rPh>
    <rPh sb="4" eb="5">
      <t>キ</t>
    </rPh>
    <rPh sb="6" eb="7">
      <t>アイダ</t>
    </rPh>
    <phoneticPr fontId="4"/>
  </si>
  <si>
    <t>萱　　島</t>
    <rPh sb="0" eb="1">
      <t>カヤ</t>
    </rPh>
    <rPh sb="3" eb="4">
      <t>シマ</t>
    </rPh>
    <phoneticPr fontId="4"/>
  </si>
  <si>
    <t>萱　島　南</t>
    <rPh sb="0" eb="1">
      <t>カヤ</t>
    </rPh>
    <rPh sb="2" eb="3">
      <t>シマ</t>
    </rPh>
    <rPh sb="4" eb="5">
      <t>ミナミ</t>
    </rPh>
    <phoneticPr fontId="4"/>
  </si>
  <si>
    <t>上　馬　伏</t>
    <rPh sb="0" eb="1">
      <t>カミ</t>
    </rPh>
    <rPh sb="2" eb="3">
      <t>ウマ</t>
    </rPh>
    <rPh sb="4" eb="5">
      <t>フ</t>
    </rPh>
    <phoneticPr fontId="4"/>
  </si>
  <si>
    <t>巣　　本</t>
    <rPh sb="0" eb="1">
      <t>ス</t>
    </rPh>
    <rPh sb="3" eb="4">
      <t>ホン</t>
    </rPh>
    <phoneticPr fontId="4"/>
  </si>
  <si>
    <t>四宮住宅前</t>
    <rPh sb="0" eb="2">
      <t>シノミヤ</t>
    </rPh>
    <rPh sb="2" eb="4">
      <t>ジュウタク</t>
    </rPh>
    <rPh sb="4" eb="5">
      <t>マエ</t>
    </rPh>
    <phoneticPr fontId="4"/>
  </si>
  <si>
    <t>岸　和　田</t>
    <rPh sb="0" eb="1">
      <t>キシ</t>
    </rPh>
    <rPh sb="2" eb="3">
      <t>ワ</t>
    </rPh>
    <rPh sb="4" eb="5">
      <t>ダ</t>
    </rPh>
    <phoneticPr fontId="4"/>
  </si>
  <si>
    <t>下　馬　伏</t>
    <rPh sb="0" eb="1">
      <t>シタ</t>
    </rPh>
    <rPh sb="2" eb="3">
      <t>ウマ</t>
    </rPh>
    <rPh sb="4" eb="5">
      <t>フ</t>
    </rPh>
    <phoneticPr fontId="4"/>
  </si>
  <si>
    <t>江　　端</t>
    <rPh sb="0" eb="1">
      <t>エ</t>
    </rPh>
    <rPh sb="3" eb="4">
      <t>ハシ</t>
    </rPh>
    <phoneticPr fontId="4"/>
  </si>
  <si>
    <t>御　領　東</t>
    <rPh sb="0" eb="1">
      <t>ゴリョウ</t>
    </rPh>
    <rPh sb="2" eb="3">
      <t>リョウ</t>
    </rPh>
    <rPh sb="4" eb="5">
      <t>ヒガシ</t>
    </rPh>
    <phoneticPr fontId="4"/>
  </si>
  <si>
    <t>乗　車</t>
    <rPh sb="0" eb="1">
      <t>ジョウ</t>
    </rPh>
    <rPh sb="2" eb="3">
      <t>クルマ</t>
    </rPh>
    <phoneticPr fontId="4"/>
  </si>
  <si>
    <t>降　車</t>
    <rPh sb="0" eb="1">
      <t>ゴウ</t>
    </rPh>
    <rPh sb="2" eb="3">
      <t>クルマ</t>
    </rPh>
    <phoneticPr fontId="4"/>
  </si>
  <si>
    <t>　資料：近鉄バス株式会社</t>
    <rPh sb="1" eb="3">
      <t>シリョウ</t>
    </rPh>
    <rPh sb="4" eb="5">
      <t>キンキ</t>
    </rPh>
    <rPh sb="5" eb="6">
      <t>テツ</t>
    </rPh>
    <rPh sb="8" eb="10">
      <t>カブシキ</t>
    </rPh>
    <rPh sb="10" eb="12">
      <t>カイシャ</t>
    </rPh>
    <phoneticPr fontId="4"/>
  </si>
  <si>
    <t>年　　次</t>
    <rPh sb="0" eb="1">
      <t>ネンド</t>
    </rPh>
    <rPh sb="3" eb="4">
      <t>ジ</t>
    </rPh>
    <phoneticPr fontId="4"/>
  </si>
  <si>
    <t>軽　　　　自　　　　動　　　　車</t>
    <rPh sb="0" eb="1">
      <t>ケイ</t>
    </rPh>
    <rPh sb="5" eb="6">
      <t>ジ</t>
    </rPh>
    <rPh sb="10" eb="11">
      <t>ドウ</t>
    </rPh>
    <rPh sb="15" eb="16">
      <t>クルマ</t>
    </rPh>
    <phoneticPr fontId="4"/>
  </si>
  <si>
    <t>小　型　特　殊　自　動　車</t>
    <rPh sb="0" eb="1">
      <t>ショウ</t>
    </rPh>
    <rPh sb="2" eb="3">
      <t>カタ</t>
    </rPh>
    <rPh sb="4" eb="5">
      <t>トク</t>
    </rPh>
    <rPh sb="6" eb="7">
      <t>コト</t>
    </rPh>
    <rPh sb="8" eb="9">
      <t>ジ</t>
    </rPh>
    <rPh sb="10" eb="11">
      <t>ドウ</t>
    </rPh>
    <rPh sb="12" eb="13">
      <t>クルマ</t>
    </rPh>
    <phoneticPr fontId="4"/>
  </si>
  <si>
    <t>原　　動　　機　　付　　自　　転　　車</t>
    <rPh sb="0" eb="1">
      <t>ハラ</t>
    </rPh>
    <rPh sb="3" eb="4">
      <t>ドウ</t>
    </rPh>
    <rPh sb="6" eb="7">
      <t>キ</t>
    </rPh>
    <rPh sb="9" eb="10">
      <t>ツ</t>
    </rPh>
    <rPh sb="12" eb="13">
      <t>ジ</t>
    </rPh>
    <rPh sb="15" eb="16">
      <t>テン</t>
    </rPh>
    <rPh sb="18" eb="19">
      <t>クルマ</t>
    </rPh>
    <phoneticPr fontId="4"/>
  </si>
  <si>
    <t>四　　輪　　車</t>
    <rPh sb="0" eb="1">
      <t>ヨン</t>
    </rPh>
    <rPh sb="3" eb="4">
      <t>ワ</t>
    </rPh>
    <rPh sb="6" eb="7">
      <t>シャ</t>
    </rPh>
    <phoneticPr fontId="4"/>
  </si>
  <si>
    <t>　　資料：総務部課税課</t>
    <rPh sb="2" eb="4">
      <t>シリョウ</t>
    </rPh>
    <rPh sb="5" eb="7">
      <t>ソウム</t>
    </rPh>
    <rPh sb="7" eb="8">
      <t>ブ</t>
    </rPh>
    <rPh sb="8" eb="9">
      <t>カ</t>
    </rPh>
    <rPh sb="9" eb="10">
      <t>ゼイ</t>
    </rPh>
    <rPh sb="10" eb="11">
      <t>カ</t>
    </rPh>
    <phoneticPr fontId="4"/>
  </si>
  <si>
    <t>本表は、各年度末現在の数値である。</t>
    <rPh sb="0" eb="1">
      <t>ホン</t>
    </rPh>
    <rPh sb="1" eb="2">
      <t>ヒョウ</t>
    </rPh>
    <rPh sb="4" eb="5">
      <t>カク</t>
    </rPh>
    <rPh sb="5" eb="8">
      <t>ネンドマツ</t>
    </rPh>
    <rPh sb="8" eb="10">
      <t>ゲンザイ</t>
    </rPh>
    <rPh sb="11" eb="13">
      <t>スウチ</t>
    </rPh>
    <phoneticPr fontId="4"/>
  </si>
  <si>
    <t>切手販売所</t>
    <rPh sb="0" eb="2">
      <t>キッテ</t>
    </rPh>
    <rPh sb="2" eb="5">
      <t>ハンバイショ</t>
    </rPh>
    <phoneticPr fontId="4"/>
  </si>
  <si>
    <t>ポ　ス　ト</t>
    <phoneticPr fontId="4"/>
  </si>
  <si>
    <t>郵便局</t>
    <rPh sb="0" eb="3">
      <t>ユウビンキョク</t>
    </rPh>
    <phoneticPr fontId="4"/>
  </si>
  <si>
    <t>　　資料：日本郵便株式会社近畿支社</t>
    <rPh sb="2" eb="4">
      <t>シリョウ</t>
    </rPh>
    <rPh sb="5" eb="7">
      <t>ニホン</t>
    </rPh>
    <rPh sb="7" eb="9">
      <t>ユウビン</t>
    </rPh>
    <rPh sb="9" eb="13">
      <t>カブシキガイシャ</t>
    </rPh>
    <rPh sb="13" eb="15">
      <t>キンキ</t>
    </rPh>
    <rPh sb="15" eb="17">
      <t>シシャ</t>
    </rPh>
    <phoneticPr fontId="4"/>
  </si>
  <si>
    <t>年　度</t>
    <rPh sb="0" eb="1">
      <t>トシ</t>
    </rPh>
    <rPh sb="2" eb="3">
      <t>タビ</t>
    </rPh>
    <phoneticPr fontId="4"/>
  </si>
  <si>
    <t>加　　入　　電　　話　（加入）</t>
    <rPh sb="0" eb="1">
      <t>クワ</t>
    </rPh>
    <rPh sb="3" eb="4">
      <t>イ</t>
    </rPh>
    <rPh sb="6" eb="7">
      <t>デン</t>
    </rPh>
    <rPh sb="9" eb="10">
      <t>ワ</t>
    </rPh>
    <rPh sb="12" eb="14">
      <t>カニュウ</t>
    </rPh>
    <phoneticPr fontId="4"/>
  </si>
  <si>
    <t>INSﾈｯﾄ64･INSﾈｯﾄ64ﾗｲﾄ（回線）</t>
    <rPh sb="21" eb="23">
      <t>カイセン</t>
    </rPh>
    <phoneticPr fontId="4"/>
  </si>
  <si>
    <t>INSﾈｯﾄ1500(回線)</t>
    <rPh sb="11" eb="13">
      <t>カイセン</t>
    </rPh>
    <phoneticPr fontId="4"/>
  </si>
  <si>
    <t>総数</t>
    <rPh sb="0" eb="2">
      <t>ソウスウ</t>
    </rPh>
    <phoneticPr fontId="4"/>
  </si>
  <si>
    <t>事務用</t>
    <rPh sb="0" eb="3">
      <t>ジムヨウ</t>
    </rPh>
    <phoneticPr fontId="4"/>
  </si>
  <si>
    <t>住宅用</t>
    <rPh sb="0" eb="3">
      <t>ジュウタクヨウ</t>
    </rPh>
    <phoneticPr fontId="4"/>
  </si>
  <si>
    <t>ビル電話</t>
    <rPh sb="2" eb="4">
      <t>デンワ</t>
    </rPh>
    <phoneticPr fontId="4"/>
  </si>
  <si>
    <t>公　　衆　　電　　話（個）</t>
    <rPh sb="0" eb="1">
      <t>オオヤケ</t>
    </rPh>
    <rPh sb="3" eb="4">
      <t>シュウ</t>
    </rPh>
    <rPh sb="6" eb="7">
      <t>デン</t>
    </rPh>
    <rPh sb="9" eb="10">
      <t>ハナシ</t>
    </rPh>
    <rPh sb="11" eb="12">
      <t>コ</t>
    </rPh>
    <phoneticPr fontId="4"/>
  </si>
  <si>
    <t>ﾌﾟｯｼｭ回線(回線)</t>
    <rPh sb="5" eb="7">
      <t>カイセン</t>
    </rPh>
    <rPh sb="8" eb="10">
      <t>カイセン</t>
    </rPh>
    <phoneticPr fontId="4"/>
  </si>
  <si>
    <t>ｷｬｯﾁﾎﾝ(回線)</t>
    <rPh sb="7" eb="9">
      <t>カイセン</t>
    </rPh>
    <phoneticPr fontId="4"/>
  </si>
  <si>
    <t>アナログ</t>
    <phoneticPr fontId="4"/>
  </si>
  <si>
    <t>第二京阪道路</t>
    <rPh sb="0" eb="1">
      <t>ダイ</t>
    </rPh>
    <rPh sb="1" eb="2">
      <t>２</t>
    </rPh>
    <rPh sb="2" eb="4">
      <t>ケイハン</t>
    </rPh>
    <rPh sb="4" eb="6">
      <t>ドウロ</t>
    </rPh>
    <phoneticPr fontId="3"/>
  </si>
  <si>
    <t>出入口合計</t>
    <rPh sb="0" eb="2">
      <t>デイリ</t>
    </rPh>
    <rPh sb="2" eb="3">
      <t>グチ</t>
    </rPh>
    <rPh sb="3" eb="5">
      <t>ゴウケイ</t>
    </rPh>
    <phoneticPr fontId="4"/>
  </si>
  <si>
    <t>　　門真インターチェンジ利用台数</t>
    <phoneticPr fontId="3"/>
  </si>
  <si>
    <t>（単位：人）</t>
    <rPh sb="1" eb="3">
      <t>タンイ</t>
    </rPh>
    <rPh sb="4" eb="5">
      <t>ニン</t>
    </rPh>
    <phoneticPr fontId="3"/>
  </si>
  <si>
    <t>（単位：人）</t>
    <phoneticPr fontId="3"/>
  </si>
  <si>
    <t>本表は、各年度末現在の数値である。</t>
    <rPh sb="0" eb="1">
      <t>ホン</t>
    </rPh>
    <rPh sb="1" eb="2">
      <t>ヒョウ</t>
    </rPh>
    <rPh sb="4" eb="8">
      <t>カクネンドマツ</t>
    </rPh>
    <rPh sb="8" eb="10">
      <t>ゲンザイ</t>
    </rPh>
    <rPh sb="11" eb="13">
      <t>スウチ</t>
    </rPh>
    <phoneticPr fontId="4"/>
  </si>
  <si>
    <t>京阪門真市駅</t>
    <rPh sb="0" eb="2">
      <t>ケイハン</t>
    </rPh>
    <rPh sb="2" eb="5">
      <t>カドマシ</t>
    </rPh>
    <rPh sb="5" eb="6">
      <t>エキ</t>
    </rPh>
    <phoneticPr fontId="4"/>
  </si>
  <si>
    <t>門真市役所</t>
    <rPh sb="0" eb="5">
      <t>カドマシヤクショ</t>
    </rPh>
    <phoneticPr fontId="4"/>
  </si>
  <si>
    <t>古川橋駅</t>
    <rPh sb="0" eb="2">
      <t>フルカワ</t>
    </rPh>
    <rPh sb="2" eb="3">
      <t>バシ</t>
    </rPh>
    <rPh sb="3" eb="4">
      <t>エキ</t>
    </rPh>
    <phoneticPr fontId="4"/>
  </si>
  <si>
    <t>免許試験場</t>
    <rPh sb="0" eb="2">
      <t>メンキョ</t>
    </rPh>
    <rPh sb="2" eb="5">
      <t>シケンジョウ</t>
    </rPh>
    <phoneticPr fontId="4"/>
  </si>
  <si>
    <t>京阪大和田駅</t>
    <rPh sb="0" eb="2">
      <t>ケイハン</t>
    </rPh>
    <rPh sb="2" eb="5">
      <t>オオワダ</t>
    </rPh>
    <rPh sb="5" eb="6">
      <t>エキ</t>
    </rPh>
    <phoneticPr fontId="4"/>
  </si>
  <si>
    <t>門真団地</t>
    <rPh sb="0" eb="2">
      <t>カドマ</t>
    </rPh>
    <rPh sb="2" eb="4">
      <t>ダンチ</t>
    </rPh>
    <phoneticPr fontId="4"/>
  </si>
  <si>
    <t>地下鉄門真南</t>
    <rPh sb="0" eb="3">
      <t>チカテツ</t>
    </rPh>
    <rPh sb="3" eb="6">
      <t>カドマミナミ</t>
    </rPh>
    <phoneticPr fontId="4"/>
  </si>
  <si>
    <t>うち定期</t>
    <rPh sb="2" eb="3">
      <t>サダム</t>
    </rPh>
    <rPh sb="3" eb="4">
      <t>キ</t>
    </rPh>
    <phoneticPr fontId="4"/>
  </si>
  <si>
    <t>西三荘</t>
    <rPh sb="0" eb="1">
      <t>ニシ</t>
    </rPh>
    <rPh sb="1" eb="2">
      <t>３</t>
    </rPh>
    <rPh sb="2" eb="3">
      <t>ソウ</t>
    </rPh>
    <phoneticPr fontId="4"/>
  </si>
  <si>
    <t>門真市</t>
    <rPh sb="0" eb="1">
      <t>モン</t>
    </rPh>
    <rPh sb="1" eb="2">
      <t>マコト</t>
    </rPh>
    <rPh sb="2" eb="3">
      <t>シ</t>
    </rPh>
    <phoneticPr fontId="4"/>
  </si>
  <si>
    <t>古川橋</t>
    <rPh sb="0" eb="1">
      <t>イニシエ</t>
    </rPh>
    <rPh sb="1" eb="2">
      <t>カワ</t>
    </rPh>
    <rPh sb="2" eb="3">
      <t>バシ</t>
    </rPh>
    <phoneticPr fontId="4"/>
  </si>
  <si>
    <t>大和田</t>
    <rPh sb="0" eb="1">
      <t>ダイ</t>
    </rPh>
    <rPh sb="1" eb="2">
      <t>ワ</t>
    </rPh>
    <rPh sb="2" eb="3">
      <t>ダ</t>
    </rPh>
    <phoneticPr fontId="4"/>
  </si>
  <si>
    <t>萱島</t>
    <rPh sb="0" eb="1">
      <t>カヤ</t>
    </rPh>
    <rPh sb="1" eb="2">
      <t>シマ</t>
    </rPh>
    <phoneticPr fontId="4"/>
  </si>
  <si>
    <t>特　種　・　特　殊　車</t>
    <phoneticPr fontId="3"/>
  </si>
  <si>
    <t>大型特殊</t>
    <rPh sb="0" eb="2">
      <t>オオガタ</t>
    </rPh>
    <rPh sb="2" eb="4">
      <t>トクシュ</t>
    </rPh>
    <phoneticPr fontId="3"/>
  </si>
  <si>
    <t>普通・小型特種</t>
    <rPh sb="0" eb="2">
      <t>フツウ</t>
    </rPh>
    <rPh sb="3" eb="5">
      <t>コガタ</t>
    </rPh>
    <rPh sb="5" eb="7">
      <t>トクシュ</t>
    </rPh>
    <phoneticPr fontId="3"/>
  </si>
  <si>
    <t xml:space="preserve"> 本表は、各年度末現在の数値である。</t>
    <phoneticPr fontId="3"/>
  </si>
  <si>
    <t>デジタル</t>
    <phoneticPr fontId="4"/>
  </si>
  <si>
    <t>島頭</t>
    <rPh sb="0" eb="1">
      <t>シマ</t>
    </rPh>
    <rPh sb="1" eb="2">
      <t>ガシラ</t>
    </rPh>
    <phoneticPr fontId="3"/>
  </si>
  <si>
    <t>昼間12時間
大型車混入率</t>
    <rPh sb="0" eb="2">
      <t>ヒルマ</t>
    </rPh>
    <rPh sb="4" eb="6">
      <t>ジカン</t>
    </rPh>
    <rPh sb="7" eb="10">
      <t>オオガタシャ</t>
    </rPh>
    <rPh sb="10" eb="12">
      <t>コンニュウ</t>
    </rPh>
    <rPh sb="12" eb="13">
      <t>リツ</t>
    </rPh>
    <phoneticPr fontId="4"/>
  </si>
  <si>
    <t>　資料：京阪バス株式会社</t>
    <rPh sb="1" eb="3">
      <t>シリョウ</t>
    </rPh>
    <rPh sb="4" eb="6">
      <t>ケイハン</t>
    </rPh>
    <rPh sb="8" eb="10">
      <t>カブシキ</t>
    </rPh>
    <rPh sb="10" eb="12">
      <t>カイシャ</t>
    </rPh>
    <phoneticPr fontId="4"/>
  </si>
  <si>
    <t>近畿自動車道　
（天理　吹田線）</t>
    <phoneticPr fontId="3"/>
  </si>
  <si>
    <t>年度</t>
    <rPh sb="0" eb="1">
      <t>ネン</t>
    </rPh>
    <rPh sb="1" eb="2">
      <t>ド</t>
    </rPh>
    <phoneticPr fontId="3"/>
  </si>
  <si>
    <t>調　査　日</t>
    <rPh sb="0" eb="1">
      <t>チョウ</t>
    </rPh>
    <rPh sb="2" eb="3">
      <t>サ</t>
    </rPh>
    <rPh sb="4" eb="5">
      <t>ビ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</si>
  <si>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3"/>
  </si>
  <si>
    <t>令和元年</t>
    <rPh sb="0" eb="2">
      <t>レイワ</t>
    </rPh>
    <rPh sb="2" eb="4">
      <t>ガンネン</t>
    </rPh>
    <phoneticPr fontId="3"/>
  </si>
  <si>
    <t>元</t>
    <rPh sb="0" eb="1">
      <t>モト</t>
    </rPh>
    <phoneticPr fontId="3"/>
  </si>
  <si>
    <t>元</t>
    <rPh sb="0" eb="1">
      <t>ガン</t>
    </rPh>
    <phoneticPr fontId="3"/>
  </si>
  <si>
    <t>令和元年11月12日(火)</t>
    <rPh sb="0" eb="2">
      <t>レイワ</t>
    </rPh>
    <rPh sb="2" eb="3">
      <t>ガン</t>
    </rPh>
    <rPh sb="11" eb="12">
      <t>カ</t>
    </rPh>
    <phoneticPr fontId="5"/>
  </si>
  <si>
    <t>　　資料：大阪モノレール株式会社</t>
    <rPh sb="2" eb="4">
      <t>シリョウ</t>
    </rPh>
    <rPh sb="5" eb="7">
      <t>オオサカ</t>
    </rPh>
    <rPh sb="12" eb="16">
      <t>カブシキガイシャ</t>
    </rPh>
    <phoneticPr fontId="5"/>
  </si>
  <si>
    <t>令和２年度</t>
    <rPh sb="0" eb="2">
      <t>レイワ</t>
    </rPh>
    <rPh sb="3" eb="4">
      <t>ネン</t>
    </rPh>
    <rPh sb="4" eb="5">
      <t>ド</t>
    </rPh>
    <phoneticPr fontId="3"/>
  </si>
  <si>
    <t>令和３年度</t>
    <rPh sb="0" eb="2">
      <t>レイワ</t>
    </rPh>
    <rPh sb="3" eb="4">
      <t>ネン</t>
    </rPh>
    <rPh sb="4" eb="5">
      <t>ド</t>
    </rPh>
    <phoneticPr fontId="3"/>
  </si>
  <si>
    <t>調査年度</t>
    <rPh sb="0" eb="2">
      <t>チョウサ</t>
    </rPh>
    <rPh sb="2" eb="3">
      <t>ネン</t>
    </rPh>
    <rPh sb="3" eb="4">
      <t>ド</t>
    </rPh>
    <phoneticPr fontId="4"/>
  </si>
  <si>
    <t>令和４年度</t>
    <rPh sb="0" eb="2">
      <t>レイワ</t>
    </rPh>
    <rPh sb="3" eb="4">
      <t>ネン</t>
    </rPh>
    <rPh sb="4" eb="5">
      <t>ド</t>
    </rPh>
    <phoneticPr fontId="3"/>
  </si>
  <si>
    <t>　　　　　交通量観測地点を門真市で設定した路線のみ掲載する。</t>
    <rPh sb="5" eb="7">
      <t>コウツウ</t>
    </rPh>
    <rPh sb="7" eb="8">
      <t>リョウ</t>
    </rPh>
    <rPh sb="8" eb="11">
      <t>カンソクチ</t>
    </rPh>
    <rPh sb="11" eb="12">
      <t>テン</t>
    </rPh>
    <rPh sb="13" eb="15">
      <t>カドマ</t>
    </rPh>
    <rPh sb="15" eb="16">
      <t>シ</t>
    </rPh>
    <rPh sb="17" eb="19">
      <t>セッテイ</t>
    </rPh>
    <rPh sb="21" eb="23">
      <t>ロセン</t>
    </rPh>
    <rPh sb="25" eb="27">
      <t>ケイサイ</t>
    </rPh>
    <phoneticPr fontId="3"/>
  </si>
  <si>
    <t>木屋門真線</t>
  </si>
  <si>
    <t>木屋門真線</t>
    <phoneticPr fontId="3"/>
  </si>
  <si>
    <t>上島町</t>
    <rPh sb="0" eb="2">
      <t>カミシマ</t>
    </rPh>
    <rPh sb="2" eb="3">
      <t>チョウ</t>
    </rPh>
    <phoneticPr fontId="3"/>
  </si>
  <si>
    <t>殿島町</t>
    <rPh sb="0" eb="2">
      <t>トノシマ</t>
    </rPh>
    <rPh sb="2" eb="3">
      <t>チョウ</t>
    </rPh>
    <phoneticPr fontId="3"/>
  </si>
  <si>
    <t>三ツ島</t>
    <rPh sb="0" eb="1">
      <t>ミ</t>
    </rPh>
    <rPh sb="2" eb="3">
      <t>シマ</t>
    </rPh>
    <phoneticPr fontId="4"/>
  </si>
  <si>
    <t>〃</t>
  </si>
  <si>
    <t>　　資料：ＮＴＴビジネスソリューションズ株式会社</t>
    <rPh sb="2" eb="4">
      <t>シリョウ</t>
    </rPh>
    <rPh sb="20" eb="22">
      <t>カブシキ</t>
    </rPh>
    <rPh sb="22" eb="24">
      <t>カイシャ</t>
    </rPh>
    <phoneticPr fontId="4"/>
  </si>
  <si>
    <t>7-1．主要路線別交通量</t>
    <rPh sb="4" eb="6">
      <t>シュヨウ</t>
    </rPh>
    <rPh sb="6" eb="8">
      <t>ロセン</t>
    </rPh>
    <rPh sb="8" eb="9">
      <t>ベツ</t>
    </rPh>
    <rPh sb="9" eb="11">
      <t>コウツウ</t>
    </rPh>
    <rPh sb="11" eb="12">
      <t>リョウ</t>
    </rPh>
    <phoneticPr fontId="4"/>
  </si>
  <si>
    <t>本表の数値は「令和３年度道路交通センサス」の値である。</t>
    <rPh sb="0" eb="1">
      <t>ホン</t>
    </rPh>
    <rPh sb="1" eb="2">
      <t>ヒョウ</t>
    </rPh>
    <rPh sb="3" eb="5">
      <t>スウチ</t>
    </rPh>
    <rPh sb="7" eb="9">
      <t>レイワ</t>
    </rPh>
    <rPh sb="12" eb="14">
      <t>ドウロ</t>
    </rPh>
    <rPh sb="14" eb="16">
      <t>コウツウ</t>
    </rPh>
    <rPh sb="22" eb="23">
      <t>アタイ</t>
    </rPh>
    <phoneticPr fontId="4"/>
  </si>
  <si>
    <t>国道１号</t>
    <rPh sb="0" eb="2">
      <t>コクドウ</t>
    </rPh>
    <rPh sb="3" eb="4">
      <t>ゴウ</t>
    </rPh>
    <phoneticPr fontId="3"/>
  </si>
  <si>
    <t>　　備考：昼間12時間交通量は午前７時から午後７時までの12時間の交通量である。</t>
    <rPh sb="2" eb="4">
      <t>ビコウ</t>
    </rPh>
    <rPh sb="5" eb="7">
      <t>ヒルマ</t>
    </rPh>
    <rPh sb="9" eb="11">
      <t>ジカン</t>
    </rPh>
    <phoneticPr fontId="4"/>
  </si>
  <si>
    <t>7-2．近畿自動車道および第二京阪道路</t>
    <rPh sb="4" eb="6">
      <t>キンキ</t>
    </rPh>
    <rPh sb="6" eb="9">
      <t>ジドウシャ</t>
    </rPh>
    <rPh sb="9" eb="10">
      <t>ドウ</t>
    </rPh>
    <rPh sb="13" eb="14">
      <t>ダイ</t>
    </rPh>
    <rPh sb="14" eb="15">
      <t>２</t>
    </rPh>
    <rPh sb="15" eb="17">
      <t>ケイハン</t>
    </rPh>
    <rPh sb="17" eb="19">
      <t>ドウロ</t>
    </rPh>
    <phoneticPr fontId="4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</si>
  <si>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</si>
  <si>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</si>
  <si>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</si>
  <si>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</si>
  <si>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</si>
  <si>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7-7．市内郵便施設状況</t>
    <rPh sb="4" eb="6">
      <t>シナイ</t>
    </rPh>
    <rPh sb="6" eb="8">
      <t>ユウビン</t>
    </rPh>
    <rPh sb="8" eb="10">
      <t>シセツ</t>
    </rPh>
    <rPh sb="10" eb="12">
      <t>ジョウキョウ</t>
    </rPh>
    <phoneticPr fontId="4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</si>
  <si>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</si>
  <si>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</si>
  <si>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</si>
  <si>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</si>
  <si>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令和５年度</t>
    <rPh sb="0" eb="2">
      <t>レイワ</t>
    </rPh>
    <rPh sb="3" eb="4">
      <t>ネン</t>
    </rPh>
    <rPh sb="4" eb="5">
      <t>ド</t>
    </rPh>
    <phoneticPr fontId="3"/>
  </si>
  <si>
    <t>令和５年11月８日(水)</t>
    <rPh sb="0" eb="2">
      <t>レイワ</t>
    </rPh>
    <rPh sb="10" eb="11">
      <t>スイ</t>
    </rPh>
    <phoneticPr fontId="5"/>
  </si>
  <si>
    <t xml:space="preserve">7-3．京　阪　電　鉄　各　駅　の　乗　車　人　員 </t>
    <rPh sb="4" eb="5">
      <t>キョウ</t>
    </rPh>
    <rPh sb="6" eb="7">
      <t>サカ</t>
    </rPh>
    <rPh sb="8" eb="9">
      <t>デン</t>
    </rPh>
    <rPh sb="10" eb="11">
      <t>テツ</t>
    </rPh>
    <rPh sb="12" eb="13">
      <t>カク</t>
    </rPh>
    <rPh sb="14" eb="15">
      <t>エキ</t>
    </rPh>
    <rPh sb="18" eb="19">
      <t>ジョウ</t>
    </rPh>
    <rPh sb="20" eb="21">
      <t>クルマ</t>
    </rPh>
    <rPh sb="22" eb="23">
      <t>ヒト</t>
    </rPh>
    <rPh sb="24" eb="25">
      <t>イン</t>
    </rPh>
    <phoneticPr fontId="4"/>
  </si>
  <si>
    <t xml:space="preserve">7-4．京　阪　電　鉄　各　駅　の　降　車　人　員 </t>
    <rPh sb="4" eb="5">
      <t>キョウ</t>
    </rPh>
    <rPh sb="6" eb="7">
      <t>サカ</t>
    </rPh>
    <rPh sb="8" eb="9">
      <t>デン</t>
    </rPh>
    <rPh sb="10" eb="11">
      <t>テツ</t>
    </rPh>
    <rPh sb="12" eb="13">
      <t>カク</t>
    </rPh>
    <rPh sb="14" eb="15">
      <t>エキ</t>
    </rPh>
    <rPh sb="18" eb="19">
      <t>オ</t>
    </rPh>
    <rPh sb="20" eb="21">
      <t>ジョウシャ</t>
    </rPh>
    <rPh sb="22" eb="23">
      <t>ヒト</t>
    </rPh>
    <rPh sb="24" eb="25">
      <t>イン</t>
    </rPh>
    <phoneticPr fontId="4"/>
  </si>
  <si>
    <t>令和５年11月８日(水)</t>
  </si>
  <si>
    <t>令和２年11月10日(火)</t>
    <rPh sb="0" eb="2">
      <t>レイワ</t>
    </rPh>
    <rPh sb="11" eb="12">
      <t>カ</t>
    </rPh>
    <phoneticPr fontId="5"/>
  </si>
  <si>
    <t>令和３年11月９日(火)</t>
    <rPh sb="0" eb="2">
      <t>レイワ</t>
    </rPh>
    <rPh sb="10" eb="11">
      <t>カ</t>
    </rPh>
    <phoneticPr fontId="5"/>
  </si>
  <si>
    <t>令和４年11月８日(火)</t>
    <rPh sb="0" eb="2">
      <t>レイワ</t>
    </rPh>
    <rPh sb="10" eb="11">
      <t>カ</t>
    </rPh>
    <phoneticPr fontId="5"/>
  </si>
  <si>
    <t>令和元年11月12日(火)</t>
  </si>
  <si>
    <t>令和２年11月10日(火)</t>
  </si>
  <si>
    <t>令和３年11月９日(火)</t>
  </si>
  <si>
    <t>令和４年11月８日(火)</t>
    <phoneticPr fontId="3"/>
  </si>
  <si>
    <t>令和３年11月16日(火)</t>
    <rPh sb="0" eb="2">
      <t>レイワ</t>
    </rPh>
    <rPh sb="11" eb="12">
      <t>カ</t>
    </rPh>
    <phoneticPr fontId="5"/>
  </si>
  <si>
    <t>令和４年11月15日(火)</t>
    <rPh sb="0" eb="2">
      <t>レイワ</t>
    </rPh>
    <rPh sb="11" eb="12">
      <t>カ</t>
    </rPh>
    <phoneticPr fontId="5"/>
  </si>
  <si>
    <t>令和５年11月7日（火）</t>
    <rPh sb="0" eb="2">
      <t>レイワ</t>
    </rPh>
    <rPh sb="8" eb="9">
      <t>ニチ</t>
    </rPh>
    <rPh sb="10" eb="11">
      <t>カ</t>
    </rPh>
    <phoneticPr fontId="5"/>
  </si>
  <si>
    <t>　　資料：大阪市高速電気軌道株式会社</t>
    <rPh sb="2" eb="4">
      <t>シリョウ</t>
    </rPh>
    <rPh sb="5" eb="8">
      <t>オオサカシ</t>
    </rPh>
    <rPh sb="8" eb="10">
      <t>コウソク</t>
    </rPh>
    <rPh sb="10" eb="12">
      <t>デンキ</t>
    </rPh>
    <rPh sb="12" eb="14">
      <t>キドウ</t>
    </rPh>
    <rPh sb="14" eb="18">
      <t>カブシキガイシャ</t>
    </rPh>
    <phoneticPr fontId="4"/>
  </si>
  <si>
    <t>7-8．電 話 加 入 状 況</t>
    <rPh sb="4" eb="5">
      <t>デン</t>
    </rPh>
    <rPh sb="6" eb="7">
      <t>ハナシ</t>
    </rPh>
    <rPh sb="8" eb="9">
      <t>クワ</t>
    </rPh>
    <rPh sb="10" eb="11">
      <t>イ</t>
    </rPh>
    <rPh sb="12" eb="13">
      <t>ジョウ</t>
    </rPh>
    <rPh sb="14" eb="15">
      <t>イワン</t>
    </rPh>
    <phoneticPr fontId="4"/>
  </si>
  <si>
    <t>令和元年９月９日～９月13日</t>
    <rPh sb="0" eb="2">
      <t>レイワ</t>
    </rPh>
    <rPh sb="2" eb="4">
      <t>ガンネン</t>
    </rPh>
    <rPh sb="5" eb="6">
      <t>ガツ</t>
    </rPh>
    <rPh sb="7" eb="8">
      <t>ニチ</t>
    </rPh>
    <rPh sb="10" eb="11">
      <t>ガツ</t>
    </rPh>
    <rPh sb="13" eb="14">
      <t>ニチ</t>
    </rPh>
    <phoneticPr fontId="5"/>
  </si>
  <si>
    <t>令和２年９月７日～９月11日</t>
    <rPh sb="0" eb="2">
      <t>レイワ</t>
    </rPh>
    <rPh sb="3" eb="4">
      <t>ネン</t>
    </rPh>
    <rPh sb="5" eb="6">
      <t>ガツ</t>
    </rPh>
    <rPh sb="7" eb="8">
      <t>ニチ</t>
    </rPh>
    <rPh sb="10" eb="11">
      <t>ガツ</t>
    </rPh>
    <rPh sb="13" eb="14">
      <t>ニチ</t>
    </rPh>
    <phoneticPr fontId="5"/>
  </si>
  <si>
    <t>令和３年９月６日～９月10日</t>
    <rPh sb="0" eb="2">
      <t>レイワ</t>
    </rPh>
    <rPh sb="3" eb="4">
      <t>ネン</t>
    </rPh>
    <rPh sb="5" eb="6">
      <t>ガツ</t>
    </rPh>
    <rPh sb="7" eb="8">
      <t>ニチ</t>
    </rPh>
    <rPh sb="10" eb="11">
      <t>ガツ</t>
    </rPh>
    <rPh sb="13" eb="14">
      <t>ニチ</t>
    </rPh>
    <phoneticPr fontId="5"/>
  </si>
  <si>
    <t>令和４年９月５日～９月９日</t>
    <rPh sb="0" eb="2">
      <t>レイワ</t>
    </rPh>
    <rPh sb="3" eb="4">
      <t>ネン</t>
    </rPh>
    <rPh sb="5" eb="6">
      <t>ガツ</t>
    </rPh>
    <rPh sb="7" eb="8">
      <t>ニチ</t>
    </rPh>
    <rPh sb="10" eb="11">
      <t>ガツ</t>
    </rPh>
    <rPh sb="12" eb="13">
      <t>ニチ</t>
    </rPh>
    <phoneticPr fontId="5"/>
  </si>
  <si>
    <t>令和５年９月４日～９月８日</t>
    <rPh sb="0" eb="2">
      <t>レイワ</t>
    </rPh>
    <rPh sb="3" eb="4">
      <t>ネン</t>
    </rPh>
    <rPh sb="5" eb="6">
      <t>ガツ</t>
    </rPh>
    <rPh sb="7" eb="8">
      <t>ニチ</t>
    </rPh>
    <rPh sb="10" eb="11">
      <t>ガツ</t>
    </rPh>
    <rPh sb="12" eb="13">
      <t>ニチ</t>
    </rPh>
    <phoneticPr fontId="5"/>
  </si>
  <si>
    <t>島頭</t>
    <rPh sb="0" eb="1">
      <t>シマ</t>
    </rPh>
    <rPh sb="1" eb="2">
      <t>ガシラ</t>
    </rPh>
    <phoneticPr fontId="4"/>
  </si>
  <si>
    <t>三島</t>
    <rPh sb="0" eb="2">
      <t>ミシマ</t>
    </rPh>
    <phoneticPr fontId="4"/>
  </si>
  <si>
    <t>三島団地前</t>
    <rPh sb="0" eb="2">
      <t>ミシマ</t>
    </rPh>
    <rPh sb="2" eb="4">
      <t>ダンチ</t>
    </rPh>
    <rPh sb="4" eb="5">
      <t>マエ</t>
    </rPh>
    <phoneticPr fontId="4"/>
  </si>
  <si>
    <t>御領</t>
    <rPh sb="0" eb="2">
      <t>ゴリョウ</t>
    </rPh>
    <phoneticPr fontId="4"/>
  </si>
  <si>
    <t>江端</t>
    <rPh sb="0" eb="2">
      <t>エバタ</t>
    </rPh>
    <phoneticPr fontId="4"/>
  </si>
  <si>
    <t>門真車庫前</t>
    <rPh sb="0" eb="2">
      <t>カドマ</t>
    </rPh>
    <rPh sb="2" eb="4">
      <t>シャコ</t>
    </rPh>
    <rPh sb="4" eb="5">
      <t>マエ</t>
    </rPh>
    <phoneticPr fontId="4"/>
  </si>
  <si>
    <t>-</t>
    <phoneticPr fontId="3"/>
  </si>
  <si>
    <t xml:space="preserve"> 7-11．自　動　車　の  種　類　別　登　録　台　数</t>
    <phoneticPr fontId="4"/>
  </si>
  <si>
    <t>小　型　車</t>
    <phoneticPr fontId="3"/>
  </si>
  <si>
    <t>事業用</t>
    <rPh sb="0" eb="2">
      <t>ジギョウ</t>
    </rPh>
    <phoneticPr fontId="3"/>
  </si>
  <si>
    <t>…</t>
  </si>
  <si>
    <t>…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</si>
  <si>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</si>
  <si>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</si>
  <si>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</si>
  <si>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</si>
  <si>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7-5．長堀鶴見緑地線門真南駅の乗降車人員</t>
    <rPh sb="4" eb="6">
      <t>ナガホリ</t>
    </rPh>
    <rPh sb="6" eb="11">
      <t>ツルミリョクチセン</t>
    </rPh>
    <rPh sb="11" eb="14">
      <t>カドマミナミ</t>
    </rPh>
    <rPh sb="14" eb="15">
      <t>エキ</t>
    </rPh>
    <rPh sb="16" eb="18">
      <t>ジョウコウ</t>
    </rPh>
    <rPh sb="18" eb="19">
      <t>シャ</t>
    </rPh>
    <rPh sb="19" eb="21">
      <t>ジンイン</t>
    </rPh>
    <phoneticPr fontId="4"/>
  </si>
  <si>
    <t>7-6．大阪モノレール門真市駅の乗降車人員</t>
    <rPh sb="4" eb="6">
      <t>オオサカ</t>
    </rPh>
    <rPh sb="11" eb="15">
      <t>カドマシエキ</t>
    </rPh>
    <rPh sb="16" eb="18">
      <t>ジョウコウ</t>
    </rPh>
    <rPh sb="18" eb="19">
      <t>シャ</t>
    </rPh>
    <rPh sb="19" eb="21">
      <t>ジンイン</t>
    </rPh>
    <phoneticPr fontId="4"/>
  </si>
  <si>
    <t>7-9．近　鉄　バ　ス　市　内　主　要　　</t>
    <rPh sb="4" eb="5">
      <t>コン</t>
    </rPh>
    <rPh sb="6" eb="7">
      <t>テツ</t>
    </rPh>
    <rPh sb="12" eb="13">
      <t>シ</t>
    </rPh>
    <rPh sb="14" eb="15">
      <t>ナイ</t>
    </rPh>
    <rPh sb="16" eb="17">
      <t>シュ</t>
    </rPh>
    <rPh sb="18" eb="19">
      <t>ヨウ</t>
    </rPh>
    <phoneticPr fontId="4"/>
  </si>
  <si>
    <t>　　停　留　所　の　乗　降　人　員</t>
    <phoneticPr fontId="3"/>
  </si>
  <si>
    <t>本表は、調査期間における平均　　</t>
    <rPh sb="0" eb="1">
      <t>ホン</t>
    </rPh>
    <rPh sb="1" eb="2">
      <t>ヒョウ</t>
    </rPh>
    <rPh sb="4" eb="6">
      <t>チョウサ</t>
    </rPh>
    <rPh sb="6" eb="8">
      <t>キカン</t>
    </rPh>
    <rPh sb="12" eb="14">
      <t>ヘイキン</t>
    </rPh>
    <phoneticPr fontId="4"/>
  </si>
  <si>
    <t>　　（１日あたり）の数値である。</t>
    <phoneticPr fontId="3"/>
  </si>
  <si>
    <t>7-10．京　阪　バ　ス　市　内　主　要　　</t>
    <rPh sb="5" eb="6">
      <t>キョウ</t>
    </rPh>
    <rPh sb="7" eb="8">
      <t>サカ</t>
    </rPh>
    <rPh sb="13" eb="14">
      <t>シ</t>
    </rPh>
    <rPh sb="15" eb="16">
      <t>ナイ</t>
    </rPh>
    <rPh sb="17" eb="18">
      <t>シュ</t>
    </rPh>
    <phoneticPr fontId="4"/>
  </si>
  <si>
    <t>本表は、調査期間（４月から翌３月）における平均　　　</t>
    <rPh sb="0" eb="1">
      <t>ホン</t>
    </rPh>
    <rPh sb="1" eb="2">
      <t>ヒョウ</t>
    </rPh>
    <rPh sb="4" eb="6">
      <t>チョウサ</t>
    </rPh>
    <rPh sb="6" eb="8">
      <t>キカン</t>
    </rPh>
    <rPh sb="10" eb="11">
      <t>ガツ</t>
    </rPh>
    <rPh sb="13" eb="14">
      <t>ヨク</t>
    </rPh>
    <rPh sb="15" eb="16">
      <t>ガツ</t>
    </rPh>
    <rPh sb="21" eb="23">
      <t>ヘイキン</t>
    </rPh>
    <phoneticPr fontId="4"/>
  </si>
  <si>
    <t>　　（１日あたり）の数値である。　　　　　</t>
    <phoneticPr fontId="3"/>
  </si>
  <si>
    <t>古川橋駅
（南ターミナル）</t>
    <rPh sb="0" eb="2">
      <t>フルカワ</t>
    </rPh>
    <rPh sb="2" eb="3">
      <t>バシ</t>
    </rPh>
    <rPh sb="3" eb="4">
      <t>エキ</t>
    </rPh>
    <rPh sb="6" eb="7">
      <t>ミナミ</t>
    </rPh>
    <phoneticPr fontId="4"/>
  </si>
  <si>
    <t>で廃止。京阪門真市駅、地下鉄門真南の各停留所は、令和７年３月22日までで廃止。</t>
    <phoneticPr fontId="3"/>
  </si>
  <si>
    <t>　備考：門真市役所は令和５年３月31日までで廃止。古川橋駅は令和５年12月16日まで　　</t>
    <rPh sb="1" eb="3">
      <t>ビコウ</t>
    </rPh>
    <phoneticPr fontId="4"/>
  </si>
  <si>
    <t>第２種</t>
    <rPh sb="0" eb="1">
      <t>ダイ</t>
    </rPh>
    <rPh sb="2" eb="3">
      <t>タネ</t>
    </rPh>
    <phoneticPr fontId="4"/>
  </si>
  <si>
    <t>50超
90cc
以下</t>
    <rPh sb="2" eb="3">
      <t>コ</t>
    </rPh>
    <rPh sb="9" eb="11">
      <t>イカ</t>
    </rPh>
    <phoneticPr fontId="4"/>
  </si>
  <si>
    <t>90超
125cc
以下</t>
    <rPh sb="2" eb="3">
      <t>コ</t>
    </rPh>
    <rPh sb="10" eb="12">
      <t>イカ</t>
    </rPh>
    <phoneticPr fontId="4"/>
  </si>
  <si>
    <t>農耕用</t>
    <rPh sb="0" eb="1">
      <t>ノウ</t>
    </rPh>
    <rPh sb="1" eb="2">
      <t>コウ</t>
    </rPh>
    <rPh sb="2" eb="3">
      <t>ヨウ</t>
    </rPh>
    <phoneticPr fontId="4"/>
  </si>
  <si>
    <t>その他</t>
    <rPh sb="2" eb="3">
      <t>ホカ</t>
    </rPh>
    <phoneticPr fontId="4"/>
  </si>
  <si>
    <t>乗用車</t>
    <rPh sb="0" eb="1">
      <t>ジョウ</t>
    </rPh>
    <rPh sb="1" eb="2">
      <t>ヨウ</t>
    </rPh>
    <rPh sb="2" eb="3">
      <t>クルマ</t>
    </rPh>
    <phoneticPr fontId="4"/>
  </si>
  <si>
    <t>貨物車</t>
    <rPh sb="0" eb="1">
      <t>カ</t>
    </rPh>
    <rPh sb="1" eb="2">
      <t>モノ</t>
    </rPh>
    <rPh sb="2" eb="3">
      <t>クルマ</t>
    </rPh>
    <phoneticPr fontId="4"/>
  </si>
  <si>
    <t>三輪車</t>
    <phoneticPr fontId="4"/>
  </si>
  <si>
    <t>第１種
（50cc以下）</t>
    <rPh sb="0" eb="1">
      <t>ダイ</t>
    </rPh>
    <rPh sb="2" eb="3">
      <t>タネ</t>
    </rPh>
    <phoneticPr fontId="4"/>
  </si>
  <si>
    <r>
      <t xml:space="preserve">二 輪 車
</t>
    </r>
    <r>
      <rPr>
        <sz val="9"/>
        <rFont val="ＭＳ 明朝"/>
        <family val="1"/>
        <charset val="128"/>
      </rPr>
      <t>(125cc超250以下)</t>
    </r>
    <rPh sb="0" eb="1">
      <t>ニ</t>
    </rPh>
    <rPh sb="2" eb="3">
      <t>ワ</t>
    </rPh>
    <rPh sb="4" eb="5">
      <t>クルマ</t>
    </rPh>
    <phoneticPr fontId="4"/>
  </si>
  <si>
    <t>7-12．軽　自　動　車　の　種　類　別　台　数</t>
    <rPh sb="5" eb="6">
      <t>ケイ</t>
    </rPh>
    <rPh sb="7" eb="8">
      <t>ジ</t>
    </rPh>
    <rPh sb="9" eb="10">
      <t>ドウ</t>
    </rPh>
    <rPh sb="11" eb="12">
      <t>クルマ</t>
    </rPh>
    <rPh sb="15" eb="16">
      <t>タネ</t>
    </rPh>
    <rPh sb="17" eb="18">
      <t>タグイ</t>
    </rPh>
    <rPh sb="19" eb="20">
      <t>ベツ</t>
    </rPh>
    <rPh sb="21" eb="22">
      <t>ダイ</t>
    </rPh>
    <rPh sb="23" eb="24">
      <t>カズ</t>
    </rPh>
    <phoneticPr fontId="4"/>
  </si>
  <si>
    <t>本表は、各年４月１日現在の数値である。</t>
    <phoneticPr fontId="3"/>
  </si>
  <si>
    <t>小型
二輪車</t>
    <phoneticPr fontId="4"/>
  </si>
  <si>
    <t>八尾茨木線</t>
    <rPh sb="0" eb="2">
      <t>ヤオ</t>
    </rPh>
    <rPh sb="2" eb="4">
      <t>イバラギ</t>
    </rPh>
    <rPh sb="4" eb="5">
      <t>セン</t>
    </rPh>
    <phoneticPr fontId="3"/>
  </si>
  <si>
    <t>八尾茨木線</t>
    <rPh sb="0" eb="2">
      <t>ヤオ</t>
    </rPh>
    <rPh sb="4" eb="5">
      <t>セン</t>
    </rPh>
    <phoneticPr fontId="3"/>
  </si>
  <si>
    <t xml:space="preserve"> 停　留　所　の　乗　降　人　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</si>
</sst>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&quot;平&quot;&quot;成&quot;#,###&quot;年&quot;"/>
    <numFmt numFmtId="177" formatCode="#"/>
    <numFmt numFmtId="178" formatCode="#,##0.0;[Red]\-#,##0.0"/>
    <numFmt numFmtId="179" formatCode="&quot;平&quot;&quot;成&quot;#,###&quot;年&quot;&quot;度&quot;"/>
    <numFmt numFmtId="180" formatCode="#,###"/>
    <numFmt numFmtId="181" formatCode="\ \ #"/>
    <numFmt numFmtId="182" formatCode="\ \ #,###"/>
    <numFmt numFmtId="183" formatCode="#,##0;[Red]#,##0"/>
    <numFmt numFmtId="184" formatCode="0.0"/>
  </numFmts>
  <fonts count="15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8.8000000000000007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9" fillId="0" borderId="0"/>
    <xf numFmtId="0" fontId="10" fillId="0" borderId="0">
      <alignment vertical="center"/>
    </xf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43">
    <xf numFmtId="0" fontId="0" fillId="0" borderId="0" xfId="0"/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4" xfId="1" applyFont="1" applyFill="1" applyBorder="1" applyAlignment="1">
      <alignment horizontal="distributed" vertical="center"/>
    </xf>
    <xf numFmtId="0" fontId="5" fillId="0" borderId="19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7" fillId="0" borderId="15" xfId="1" applyFont="1" applyFill="1" applyBorder="1" applyAlignment="1">
      <alignment horizontal="distributed" vertical="center"/>
    </xf>
    <xf numFmtId="0" fontId="5" fillId="0" borderId="20" xfId="1" applyFont="1" applyFill="1" applyBorder="1" applyAlignment="1">
      <alignment horizontal="center" vertical="center" shrinkToFit="1"/>
    </xf>
    <xf numFmtId="38" fontId="5" fillId="0" borderId="1" xfId="2" applyFont="1" applyFill="1" applyBorder="1" applyAlignment="1">
      <alignment horizontal="right" vertical="center"/>
    </xf>
    <xf numFmtId="0" fontId="5" fillId="0" borderId="11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8" fontId="5" fillId="0" borderId="16" xfId="2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horizontal="right" vertical="center"/>
    </xf>
    <xf numFmtId="2" fontId="5" fillId="0" borderId="0" xfId="1" applyNumberFormat="1" applyFont="1" applyFill="1" applyAlignment="1">
      <alignment vertical="center"/>
    </xf>
    <xf numFmtId="178" fontId="5" fillId="0" borderId="1" xfId="2" applyNumberFormat="1" applyFont="1" applyFill="1" applyBorder="1" applyAlignment="1">
      <alignment vertical="center"/>
    </xf>
    <xf numFmtId="178" fontId="5" fillId="0" borderId="1" xfId="2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180" fontId="5" fillId="0" borderId="0" xfId="2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vertical="center"/>
    </xf>
    <xf numFmtId="0" fontId="8" fillId="0" borderId="13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38" fontId="8" fillId="0" borderId="0" xfId="2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15" xfId="1" applyFont="1" applyFill="1" applyBorder="1" applyAlignment="1">
      <alignment vertical="center"/>
    </xf>
    <xf numFmtId="38" fontId="5" fillId="0" borderId="16" xfId="2" applyFont="1" applyFill="1" applyBorder="1" applyAlignment="1">
      <alignment horizontal="right" vertical="center"/>
    </xf>
    <xf numFmtId="0" fontId="5" fillId="0" borderId="26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/>
    </xf>
    <xf numFmtId="38" fontId="5" fillId="0" borderId="0" xfId="7" applyFont="1" applyFill="1" applyBorder="1" applyAlignment="1">
      <alignment horizontal="right" vertical="center"/>
    </xf>
    <xf numFmtId="38" fontId="5" fillId="0" borderId="1" xfId="7" applyFont="1" applyFill="1" applyBorder="1" applyAlignment="1">
      <alignment horizontal="right" vertical="center"/>
    </xf>
    <xf numFmtId="0" fontId="5" fillId="0" borderId="10" xfId="1" applyFont="1" applyFill="1" applyBorder="1" applyAlignment="1">
      <alignment horizontal="center" vertical="center" wrapText="1"/>
    </xf>
    <xf numFmtId="0" fontId="13" fillId="0" borderId="0" xfId="1" applyFont="1"/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vertical="center"/>
    </xf>
    <xf numFmtId="38" fontId="5" fillId="0" borderId="0" xfId="1" applyNumberFormat="1" applyFont="1" applyFill="1" applyAlignment="1">
      <alignment vertical="center"/>
    </xf>
    <xf numFmtId="0" fontId="5" fillId="0" borderId="0" xfId="1" applyFont="1" applyFill="1" applyBorder="1" applyAlignment="1">
      <alignment horizontal="right" vertical="center" wrapText="1"/>
    </xf>
    <xf numFmtId="38" fontId="5" fillId="0" borderId="0" xfId="1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0" borderId="0" xfId="3" applyFont="1" applyFill="1" applyAlignment="1">
      <alignment vertical="center"/>
    </xf>
    <xf numFmtId="0" fontId="5" fillId="0" borderId="1" xfId="3" applyFont="1" applyFill="1" applyBorder="1" applyAlignment="1">
      <alignment vertical="center"/>
    </xf>
    <xf numFmtId="38" fontId="14" fillId="0" borderId="0" xfId="2" applyFont="1" applyFill="1" applyBorder="1" applyAlignment="1">
      <alignment horizontal="right" vertical="center" shrinkToFit="1"/>
    </xf>
    <xf numFmtId="38" fontId="6" fillId="0" borderId="0" xfId="1" applyNumberFormat="1" applyFont="1" applyFill="1" applyAlignment="1">
      <alignment vertical="center"/>
    </xf>
    <xf numFmtId="182" fontId="6" fillId="0" borderId="0" xfId="3" applyNumberFormat="1" applyFont="1" applyFill="1" applyBorder="1" applyAlignment="1">
      <alignment horizontal="center" vertical="center"/>
    </xf>
    <xf numFmtId="38" fontId="6" fillId="0" borderId="0" xfId="8" applyFont="1" applyFill="1" applyBorder="1" applyAlignment="1">
      <alignment vertical="center"/>
    </xf>
    <xf numFmtId="180" fontId="6" fillId="0" borderId="0" xfId="8" applyNumberFormat="1" applyFont="1" applyFill="1" applyBorder="1" applyAlignment="1">
      <alignment horizontal="right" vertical="center"/>
    </xf>
    <xf numFmtId="180" fontId="6" fillId="0" borderId="0" xfId="8" applyNumberFormat="1" applyFont="1" applyFill="1" applyBorder="1" applyAlignment="1">
      <alignment vertical="center"/>
    </xf>
    <xf numFmtId="180" fontId="6" fillId="0" borderId="0" xfId="8" applyNumberFormat="1" applyFont="1" applyFill="1" applyBorder="1" applyAlignment="1">
      <alignment horizontal="center" vertical="center"/>
    </xf>
    <xf numFmtId="56" fontId="5" fillId="0" borderId="0" xfId="1" applyNumberFormat="1" applyFont="1" applyFill="1" applyAlignment="1">
      <alignment vertical="center"/>
    </xf>
    <xf numFmtId="0" fontId="5" fillId="0" borderId="20" xfId="1" applyFont="1" applyFill="1" applyBorder="1" applyAlignment="1">
      <alignment horizontal="distributed" vertical="center" shrinkToFit="1"/>
    </xf>
    <xf numFmtId="2" fontId="5" fillId="0" borderId="0" xfId="1" applyNumberFormat="1" applyFont="1" applyFill="1" applyBorder="1" applyAlignment="1">
      <alignment vertical="center"/>
    </xf>
    <xf numFmtId="184" fontId="5" fillId="0" borderId="0" xfId="1" applyNumberFormat="1" applyFont="1" applyFill="1" applyBorder="1" applyAlignment="1">
      <alignment vertical="center"/>
    </xf>
    <xf numFmtId="180" fontId="6" fillId="0" borderId="1" xfId="8" applyNumberFormat="1" applyFont="1" applyFill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8" fontId="5" fillId="0" borderId="24" xfId="2" applyFont="1" applyFill="1" applyBorder="1" applyAlignment="1">
      <alignment horizontal="right" vertical="center"/>
    </xf>
    <xf numFmtId="3" fontId="5" fillId="0" borderId="16" xfId="2" applyNumberFormat="1" applyFont="1" applyFill="1" applyBorder="1" applyAlignment="1">
      <alignment horizontal="right" vertical="center"/>
    </xf>
    <xf numFmtId="3" fontId="6" fillId="0" borderId="16" xfId="2" applyNumberFormat="1" applyFont="1" applyFill="1" applyBorder="1" applyAlignment="1">
      <alignment horizontal="right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14" xfId="1" applyFont="1" applyFill="1" applyBorder="1" applyAlignment="1">
      <alignment horizontal="center" vertical="center"/>
    </xf>
    <xf numFmtId="183" fontId="14" fillId="0" borderId="1" xfId="1" applyNumberFormat="1" applyFont="1" applyFill="1" applyBorder="1" applyAlignment="1">
      <alignment horizontal="right" vertical="center"/>
    </xf>
    <xf numFmtId="179" fontId="8" fillId="0" borderId="14" xfId="1" applyNumberFormat="1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horizontal="distributed" vertical="center"/>
    </xf>
    <xf numFmtId="0" fontId="8" fillId="0" borderId="14" xfId="1" applyFont="1" applyFill="1" applyBorder="1" applyAlignment="1">
      <alignment horizontal="distributed" vertical="center"/>
    </xf>
    <xf numFmtId="0" fontId="14" fillId="0" borderId="0" xfId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distributed" vertical="center"/>
    </xf>
    <xf numFmtId="183" fontId="8" fillId="0" borderId="16" xfId="1" applyNumberFormat="1" applyFont="1" applyFill="1" applyBorder="1" applyAlignment="1">
      <alignment horizontal="right" vertical="center"/>
    </xf>
    <xf numFmtId="183" fontId="14" fillId="0" borderId="26" xfId="1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8" fillId="0" borderId="24" xfId="1" applyFont="1" applyFill="1" applyBorder="1" applyAlignment="1">
      <alignment vertical="center"/>
    </xf>
    <xf numFmtId="0" fontId="8" fillId="0" borderId="26" xfId="1" applyFont="1" applyFill="1" applyBorder="1" applyAlignment="1">
      <alignment vertical="center"/>
    </xf>
    <xf numFmtId="0" fontId="5" fillId="0" borderId="11" xfId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38" fontId="8" fillId="0" borderId="0" xfId="2" applyFont="1" applyFill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16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49" fontId="14" fillId="0" borderId="0" xfId="1" applyNumberFormat="1" applyFont="1" applyFill="1" applyBorder="1" applyAlignment="1">
      <alignment horizontal="right" vertical="center" shrinkToFit="1"/>
    </xf>
    <xf numFmtId="0" fontId="14" fillId="0" borderId="0" xfId="1" applyFont="1" applyFill="1" applyBorder="1" applyAlignment="1">
      <alignment horizontal="right" vertical="center"/>
    </xf>
    <xf numFmtId="0" fontId="8" fillId="0" borderId="14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38" fontId="8" fillId="0" borderId="0" xfId="7" applyFont="1" applyFill="1" applyBorder="1" applyAlignment="1">
      <alignment horizontal="right" vertical="center"/>
    </xf>
    <xf numFmtId="49" fontId="14" fillId="0" borderId="0" xfId="1" applyNumberFormat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38" fontId="14" fillId="0" borderId="0" xfId="7" applyFont="1" applyFill="1" applyBorder="1" applyAlignment="1">
      <alignment horizontal="right" vertical="center"/>
    </xf>
    <xf numFmtId="49" fontId="8" fillId="0" borderId="16" xfId="1" applyNumberFormat="1" applyFont="1" applyBorder="1" applyAlignment="1">
      <alignment horizontal="center" vertical="center"/>
    </xf>
    <xf numFmtId="0" fontId="8" fillId="0" borderId="16" xfId="1" applyNumberFormat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4" fillId="0" borderId="16" xfId="1" applyNumberFormat="1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38" fontId="8" fillId="0" borderId="14" xfId="7" applyFont="1" applyFill="1" applyBorder="1" applyAlignment="1">
      <alignment horizontal="right" vertical="center"/>
    </xf>
    <xf numFmtId="0" fontId="8" fillId="0" borderId="14" xfId="1" applyFont="1" applyFill="1" applyBorder="1" applyAlignment="1">
      <alignment horizontal="right" vertical="center"/>
    </xf>
    <xf numFmtId="49" fontId="8" fillId="0" borderId="14" xfId="1" applyNumberFormat="1" applyFont="1" applyBorder="1" applyAlignment="1">
      <alignment horizontal="distributed" vertical="center"/>
    </xf>
    <xf numFmtId="49" fontId="14" fillId="0" borderId="14" xfId="1" applyNumberFormat="1" applyFont="1" applyFill="1" applyBorder="1" applyAlignment="1">
      <alignment horizontal="distributed" vertical="center"/>
    </xf>
    <xf numFmtId="0" fontId="8" fillId="0" borderId="0" xfId="1" applyFont="1" applyFill="1" applyBorder="1" applyAlignment="1">
      <alignment horizontal="center" vertical="center" wrapText="1"/>
    </xf>
    <xf numFmtId="183" fontId="14" fillId="0" borderId="16" xfId="1" applyNumberFormat="1" applyFont="1" applyFill="1" applyBorder="1" applyAlignment="1">
      <alignment horizontal="right" vertical="center"/>
    </xf>
    <xf numFmtId="183" fontId="14" fillId="0" borderId="1" xfId="1" applyNumberFormat="1" applyFont="1" applyFill="1" applyBorder="1" applyAlignment="1">
      <alignment vertical="center"/>
    </xf>
    <xf numFmtId="0" fontId="14" fillId="0" borderId="14" xfId="1" applyFont="1" applyFill="1" applyBorder="1" applyAlignment="1">
      <alignment horizontal="distributed" vertical="center"/>
    </xf>
    <xf numFmtId="41" fontId="5" fillId="0" borderId="0" xfId="8" applyNumberFormat="1" applyFont="1" applyFill="1" applyBorder="1" applyAlignment="1">
      <alignment horizontal="distributed" vertical="center"/>
    </xf>
    <xf numFmtId="41" fontId="6" fillId="0" borderId="1" xfId="8" applyNumberFormat="1" applyFont="1" applyFill="1" applyBorder="1" applyAlignment="1">
      <alignment horizontal="distributed" vertical="center"/>
    </xf>
    <xf numFmtId="0" fontId="5" fillId="0" borderId="22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right" vertical="center"/>
    </xf>
    <xf numFmtId="3" fontId="6" fillId="0" borderId="26" xfId="2" applyNumberFormat="1" applyFont="1" applyFill="1" applyBorder="1" applyAlignment="1">
      <alignment horizontal="right" vertical="center"/>
    </xf>
    <xf numFmtId="179" fontId="5" fillId="0" borderId="14" xfId="1" applyNumberFormat="1" applyFont="1" applyFill="1" applyBorder="1" applyAlignment="1">
      <alignment horizontal="center" vertical="center" shrinkToFit="1"/>
    </xf>
    <xf numFmtId="177" fontId="5" fillId="0" borderId="14" xfId="1" applyNumberFormat="1" applyFont="1" applyFill="1" applyBorder="1" applyAlignment="1">
      <alignment horizontal="center" vertical="center" shrinkToFit="1"/>
    </xf>
    <xf numFmtId="177" fontId="5" fillId="0" borderId="15" xfId="1" applyNumberFormat="1" applyFont="1" applyFill="1" applyBorder="1" applyAlignment="1">
      <alignment horizontal="center" vertical="center" shrinkToFit="1"/>
    </xf>
    <xf numFmtId="176" fontId="5" fillId="0" borderId="14" xfId="3" applyNumberFormat="1" applyFont="1" applyBorder="1" applyAlignment="1">
      <alignment horizontal="center" vertical="center" shrinkToFit="1"/>
    </xf>
    <xf numFmtId="182" fontId="5" fillId="0" borderId="14" xfId="3" applyNumberFormat="1" applyFont="1" applyBorder="1" applyAlignment="1">
      <alignment horizontal="center" vertical="center" shrinkToFit="1"/>
    </xf>
    <xf numFmtId="182" fontId="6" fillId="0" borderId="15" xfId="3" applyNumberFormat="1" applyFont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right" vertical="center"/>
    </xf>
    <xf numFmtId="0" fontId="5" fillId="0" borderId="2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 shrinkToFit="1"/>
    </xf>
    <xf numFmtId="38" fontId="14" fillId="0" borderId="0" xfId="2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38" fontId="8" fillId="0" borderId="0" xfId="2" applyFont="1" applyFill="1" applyBorder="1" applyAlignment="1">
      <alignment horizontal="right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183" fontId="8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8" xfId="1" applyFont="1" applyBorder="1" applyAlignment="1">
      <alignment horizontal="center" vertical="center"/>
    </xf>
    <xf numFmtId="180" fontId="5" fillId="0" borderId="0" xfId="8" applyNumberFormat="1" applyFont="1" applyFill="1" applyBorder="1" applyAlignment="1">
      <alignment horizontal="right" vertical="center"/>
    </xf>
    <xf numFmtId="180" fontId="5" fillId="0" borderId="0" xfId="8" applyNumberFormat="1" applyFont="1" applyFill="1" applyBorder="1" applyAlignment="1">
      <alignment vertical="center"/>
    </xf>
    <xf numFmtId="0" fontId="5" fillId="0" borderId="22" xfId="1" applyFont="1" applyFill="1" applyBorder="1" applyAlignment="1">
      <alignment horizontal="center" vertical="center"/>
    </xf>
    <xf numFmtId="38" fontId="6" fillId="0" borderId="16" xfId="2" applyFont="1" applyFill="1" applyBorder="1" applyAlignment="1">
      <alignment horizontal="right" vertical="center"/>
    </xf>
    <xf numFmtId="38" fontId="6" fillId="0" borderId="0" xfId="2" applyFont="1" applyFill="1" applyBorder="1" applyAlignment="1">
      <alignment horizontal="right" vertical="center"/>
    </xf>
    <xf numFmtId="49" fontId="8" fillId="0" borderId="14" xfId="1" applyNumberFormat="1" applyFont="1" applyBorder="1" applyAlignment="1">
      <alignment horizontal="center" vertical="center" shrinkToFit="1"/>
    </xf>
    <xf numFmtId="181" fontId="8" fillId="0" borderId="14" xfId="1" applyNumberFormat="1" applyFont="1" applyBorder="1" applyAlignment="1">
      <alignment horizontal="distributed" vertical="center"/>
    </xf>
    <xf numFmtId="181" fontId="14" fillId="0" borderId="14" xfId="1" applyNumberFormat="1" applyFont="1" applyBorder="1" applyAlignment="1">
      <alignment horizontal="distributed" vertical="center"/>
    </xf>
    <xf numFmtId="179" fontId="8" fillId="0" borderId="14" xfId="1" applyNumberFormat="1" applyFont="1" applyBorder="1" applyAlignment="1">
      <alignment horizontal="distributed" vertical="center"/>
    </xf>
    <xf numFmtId="177" fontId="8" fillId="0" borderId="14" xfId="1" applyNumberFormat="1" applyFont="1" applyBorder="1" applyAlignment="1">
      <alignment horizontal="distributed" vertical="center"/>
    </xf>
    <xf numFmtId="0" fontId="8" fillId="0" borderId="14" xfId="1" applyFont="1" applyBorder="1" applyAlignment="1">
      <alignment horizontal="distributed" vertical="center"/>
    </xf>
    <xf numFmtId="0" fontId="14" fillId="0" borderId="14" xfId="1" applyFont="1" applyBorder="1" applyAlignment="1">
      <alignment horizontal="distributed" vertical="center"/>
    </xf>
    <xf numFmtId="0" fontId="8" fillId="0" borderId="0" xfId="1" applyFont="1" applyFill="1" applyBorder="1" applyAlignment="1">
      <alignment horizontal="distributed" vertical="center"/>
    </xf>
    <xf numFmtId="0" fontId="14" fillId="0" borderId="0" xfId="1" applyFont="1" applyFill="1" applyBorder="1" applyAlignment="1">
      <alignment horizontal="distributed" vertical="center"/>
    </xf>
    <xf numFmtId="0" fontId="14" fillId="0" borderId="1" xfId="1" applyFont="1" applyFill="1" applyBorder="1" applyAlignment="1">
      <alignment horizontal="distributed" vertical="center"/>
    </xf>
    <xf numFmtId="0" fontId="14" fillId="0" borderId="15" xfId="1" applyFont="1" applyFill="1" applyBorder="1" applyAlignment="1">
      <alignment horizontal="distributed" vertical="center"/>
    </xf>
    <xf numFmtId="49" fontId="14" fillId="0" borderId="14" xfId="1" applyNumberFormat="1" applyFont="1" applyFill="1" applyBorder="1" applyAlignment="1">
      <alignment horizontal="center" vertical="center" shrinkToFit="1"/>
    </xf>
    <xf numFmtId="0" fontId="14" fillId="0" borderId="16" xfId="1" applyFont="1" applyFill="1" applyBorder="1" applyAlignment="1">
      <alignment horizontal="right" vertical="center"/>
    </xf>
    <xf numFmtId="49" fontId="14" fillId="0" borderId="16" xfId="1" applyNumberFormat="1" applyFont="1" applyFill="1" applyBorder="1" applyAlignment="1">
      <alignment horizontal="center" vertical="center"/>
    </xf>
    <xf numFmtId="49" fontId="14" fillId="0" borderId="15" xfId="1" applyNumberFormat="1" applyFont="1" applyFill="1" applyBorder="1" applyAlignment="1">
      <alignment horizontal="right" vertical="center" shrinkToFit="1"/>
    </xf>
    <xf numFmtId="0" fontId="14" fillId="0" borderId="26" xfId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right" vertical="center"/>
    </xf>
    <xf numFmtId="0" fontId="14" fillId="0" borderId="15" xfId="1" applyFont="1" applyFill="1" applyBorder="1" applyAlignment="1">
      <alignment horizontal="right" vertical="center"/>
    </xf>
    <xf numFmtId="49" fontId="14" fillId="0" borderId="26" xfId="1" applyNumberFormat="1" applyFont="1" applyFill="1" applyBorder="1" applyAlignment="1">
      <alignment horizontal="center" vertical="center"/>
    </xf>
    <xf numFmtId="49" fontId="8" fillId="0" borderId="16" xfId="1" quotePrefix="1" applyNumberFormat="1" applyFont="1" applyBorder="1" applyAlignment="1">
      <alignment horizontal="center" vertical="center"/>
    </xf>
    <xf numFmtId="38" fontId="14" fillId="0" borderId="14" xfId="7" applyFont="1" applyFill="1" applyBorder="1" applyAlignment="1">
      <alignment horizontal="right" vertical="center"/>
    </xf>
    <xf numFmtId="49" fontId="14" fillId="0" borderId="0" xfId="1" applyNumberFormat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right" vertical="center"/>
    </xf>
    <xf numFmtId="0" fontId="6" fillId="0" borderId="14" xfId="1" applyFont="1" applyFill="1" applyBorder="1" applyAlignment="1">
      <alignment horizontal="center" vertical="center" shrinkToFit="1"/>
    </xf>
    <xf numFmtId="180" fontId="6" fillId="0" borderId="1" xfId="8" applyNumberFormat="1" applyFont="1" applyFill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 shrinkToFit="1"/>
    </xf>
    <xf numFmtId="181" fontId="8" fillId="0" borderId="0" xfId="1" applyNumberFormat="1" applyFont="1" applyBorder="1" applyAlignment="1">
      <alignment horizontal="center" vertical="center" shrinkToFit="1"/>
    </xf>
    <xf numFmtId="49" fontId="14" fillId="0" borderId="0" xfId="1" applyNumberFormat="1" applyFont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center" vertical="center"/>
    </xf>
    <xf numFmtId="176" fontId="5" fillId="0" borderId="14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center" vertical="center"/>
    </xf>
    <xf numFmtId="177" fontId="5" fillId="0" borderId="14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38" fontId="5" fillId="0" borderId="27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6" fillId="0" borderId="27" xfId="2" applyFont="1" applyFill="1" applyBorder="1" applyAlignment="1">
      <alignment horizontal="center" vertical="center"/>
    </xf>
    <xf numFmtId="38" fontId="6" fillId="0" borderId="28" xfId="2" applyFont="1" applyFill="1" applyBorder="1" applyAlignment="1">
      <alignment horizontal="center" vertical="center"/>
    </xf>
    <xf numFmtId="49" fontId="2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38" fontId="7" fillId="0" borderId="19" xfId="2" applyFont="1" applyFill="1" applyBorder="1" applyAlignment="1">
      <alignment horizontal="center" vertical="center" wrapText="1"/>
    </xf>
    <xf numFmtId="38" fontId="5" fillId="0" borderId="10" xfId="2" applyFont="1" applyFill="1" applyBorder="1" applyAlignment="1">
      <alignment horizontal="center" vertical="center" wrapText="1"/>
    </xf>
    <xf numFmtId="181" fontId="8" fillId="0" borderId="0" xfId="1" applyNumberFormat="1" applyFont="1" applyBorder="1" applyAlignment="1">
      <alignment horizontal="center" vertical="center" shrinkToFit="1"/>
    </xf>
    <xf numFmtId="181" fontId="8" fillId="0" borderId="14" xfId="1" applyNumberFormat="1" applyFont="1" applyBorder="1" applyAlignment="1">
      <alignment horizontal="center" vertical="center" shrinkToFit="1"/>
    </xf>
    <xf numFmtId="49" fontId="8" fillId="0" borderId="0" xfId="1" applyNumberFormat="1" applyFont="1" applyBorder="1" applyAlignment="1">
      <alignment horizontal="center" vertical="center" shrinkToFit="1"/>
    </xf>
    <xf numFmtId="49" fontId="8" fillId="0" borderId="14" xfId="1" applyNumberFormat="1" applyFont="1" applyBorder="1" applyAlignment="1">
      <alignment horizontal="center" vertical="center" shrinkToFit="1"/>
    </xf>
    <xf numFmtId="49" fontId="14" fillId="0" borderId="0" xfId="1" applyNumberFormat="1" applyFont="1" applyBorder="1" applyAlignment="1">
      <alignment horizontal="center" vertical="center" shrinkToFit="1"/>
    </xf>
    <xf numFmtId="49" fontId="14" fillId="0" borderId="14" xfId="1" applyNumberFormat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8" fillId="0" borderId="1" xfId="1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38" fontId="14" fillId="0" borderId="0" xfId="2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38" fontId="8" fillId="0" borderId="16" xfId="2" applyFont="1" applyFill="1" applyBorder="1" applyAlignment="1">
      <alignment horizontal="right" vertical="center"/>
    </xf>
    <xf numFmtId="38" fontId="14" fillId="0" borderId="16" xfId="2" applyFont="1" applyFill="1" applyBorder="1" applyAlignment="1">
      <alignment horizontal="right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 shrinkToFit="1"/>
    </xf>
    <xf numFmtId="49" fontId="5" fillId="0" borderId="14" xfId="1" applyNumberFormat="1" applyFont="1" applyBorder="1" applyAlignment="1">
      <alignment horizontal="center" vertical="center" shrinkToFit="1"/>
    </xf>
    <xf numFmtId="49" fontId="6" fillId="0" borderId="0" xfId="1" applyNumberFormat="1" applyFont="1" applyAlignment="1">
      <alignment horizontal="center" vertical="center" shrinkToFit="1"/>
    </xf>
    <xf numFmtId="49" fontId="6" fillId="0" borderId="14" xfId="1" applyNumberFormat="1" applyFont="1" applyBorder="1" applyAlignment="1">
      <alignment horizontal="center" vertical="center" shrinkToFit="1"/>
    </xf>
    <xf numFmtId="0" fontId="5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6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horizontal="distributed" vertical="center"/>
    </xf>
    <xf numFmtId="0" fontId="5" fillId="0" borderId="4" xfId="1" applyFont="1" applyFill="1" applyBorder="1" applyAlignment="1">
      <alignment horizontal="distributed" vertical="center"/>
    </xf>
    <xf numFmtId="0" fontId="8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/>
    </xf>
    <xf numFmtId="38" fontId="8" fillId="0" borderId="0" xfId="2" applyFont="1" applyFill="1" applyBorder="1" applyAlignment="1">
      <alignment horizontal="center" vertical="center"/>
    </xf>
    <xf numFmtId="38" fontId="14" fillId="0" borderId="0" xfId="2" applyFont="1" applyFill="1" applyBorder="1" applyAlignment="1">
      <alignment horizontal="center" vertical="center"/>
    </xf>
    <xf numFmtId="38" fontId="8" fillId="0" borderId="12" xfId="2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8" fontId="8" fillId="0" borderId="16" xfId="2" applyFont="1" applyFill="1" applyBorder="1" applyAlignment="1">
      <alignment horizontal="center" vertical="center"/>
    </xf>
    <xf numFmtId="41" fontId="8" fillId="0" borderId="1" xfId="1" applyNumberFormat="1" applyFont="1" applyFill="1" applyBorder="1" applyAlignment="1">
      <alignment horizontal="center" vertical="center"/>
    </xf>
    <xf numFmtId="183" fontId="14" fillId="0" borderId="1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right" vertical="center"/>
    </xf>
    <xf numFmtId="0" fontId="8" fillId="0" borderId="2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183" fontId="8" fillId="0" borderId="0" xfId="1" applyNumberFormat="1" applyFont="1" applyFill="1" applyBorder="1" applyAlignment="1">
      <alignment horizontal="right" vertical="center"/>
    </xf>
    <xf numFmtId="38" fontId="14" fillId="0" borderId="16" xfId="2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distributed" vertical="center"/>
    </xf>
    <xf numFmtId="0" fontId="8" fillId="0" borderId="8" xfId="1" applyFont="1" applyBorder="1" applyAlignment="1">
      <alignment horizontal="distributed" vertic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21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23" xfId="3" applyFont="1" applyFill="1" applyBorder="1" applyAlignment="1">
      <alignment horizontal="center" vertical="center" wrapText="1"/>
    </xf>
    <xf numFmtId="38" fontId="5" fillId="0" borderId="12" xfId="8" applyFont="1" applyFill="1" applyBorder="1" applyAlignment="1">
      <alignment horizontal="right" vertical="center"/>
    </xf>
    <xf numFmtId="38" fontId="5" fillId="0" borderId="0" xfId="8" applyFont="1" applyFill="1" applyBorder="1" applyAlignment="1">
      <alignment horizontal="right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22" xfId="3" applyFont="1" applyFill="1" applyBorder="1" applyAlignment="1">
      <alignment horizontal="center" vertical="center"/>
    </xf>
    <xf numFmtId="0" fontId="5" fillId="0" borderId="25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180" fontId="5" fillId="0" borderId="12" xfId="8" applyNumberFormat="1" applyFont="1" applyFill="1" applyBorder="1" applyAlignment="1">
      <alignment horizontal="right" vertical="center"/>
    </xf>
    <xf numFmtId="180" fontId="5" fillId="0" borderId="0" xfId="8" applyNumberFormat="1" applyFont="1" applyFill="1" applyBorder="1" applyAlignment="1">
      <alignment horizontal="right" vertical="center"/>
    </xf>
    <xf numFmtId="180" fontId="6" fillId="0" borderId="1" xfId="8" applyNumberFormat="1" applyFont="1" applyFill="1" applyBorder="1" applyAlignment="1">
      <alignment horizontal="right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5" fillId="0" borderId="24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38" fontId="6" fillId="0" borderId="1" xfId="8" applyFont="1" applyFill="1" applyBorder="1" applyAlignment="1">
      <alignment horizontal="right" vertical="center"/>
    </xf>
    <xf numFmtId="180" fontId="5" fillId="0" borderId="12" xfId="8" applyNumberFormat="1" applyFont="1" applyFill="1" applyBorder="1" applyAlignment="1">
      <alignment vertical="center"/>
    </xf>
    <xf numFmtId="180" fontId="5" fillId="0" borderId="0" xfId="8" applyNumberFormat="1" applyFont="1" applyFill="1" applyBorder="1" applyAlignment="1">
      <alignment vertical="center"/>
    </xf>
    <xf numFmtId="38" fontId="6" fillId="0" borderId="26" xfId="8" applyFont="1" applyFill="1" applyBorder="1" applyAlignment="1">
      <alignment horizontal="right" vertical="center"/>
    </xf>
    <xf numFmtId="0" fontId="5" fillId="0" borderId="24" xfId="3" applyFont="1" applyFill="1" applyBorder="1" applyAlignment="1">
      <alignment horizontal="center" vertical="center"/>
    </xf>
    <xf numFmtId="0" fontId="5" fillId="0" borderId="13" xfId="3" applyFont="1" applyFill="1" applyBorder="1" applyAlignment="1">
      <alignment horizontal="center" vertical="center"/>
    </xf>
    <xf numFmtId="0" fontId="5" fillId="0" borderId="23" xfId="3" applyFont="1" applyFill="1" applyBorder="1" applyAlignment="1">
      <alignment horizontal="center" vertical="center"/>
    </xf>
    <xf numFmtId="38" fontId="5" fillId="0" borderId="16" xfId="8" applyFont="1" applyFill="1" applyBorder="1" applyAlignment="1">
      <alignment vertical="center"/>
    </xf>
    <xf numFmtId="38" fontId="5" fillId="0" borderId="0" xfId="8" applyFont="1" applyFill="1" applyBorder="1" applyAlignment="1">
      <alignment vertical="center"/>
    </xf>
    <xf numFmtId="38" fontId="5" fillId="0" borderId="16" xfId="8" applyFont="1" applyFill="1" applyBorder="1" applyAlignment="1">
      <alignment horizontal="right" vertical="center"/>
    </xf>
    <xf numFmtId="38" fontId="6" fillId="0" borderId="26" xfId="8" applyFont="1" applyFill="1" applyBorder="1" applyAlignment="1">
      <alignment vertical="center"/>
    </xf>
    <xf numFmtId="38" fontId="6" fillId="0" borderId="1" xfId="8" applyFont="1" applyFill="1" applyBorder="1" applyAlignment="1">
      <alignment vertical="center"/>
    </xf>
    <xf numFmtId="180" fontId="6" fillId="0" borderId="1" xfId="8" applyNumberFormat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</cellXfs>
  <cellStyles count="9">
    <cellStyle name="桁区切り" xfId="7" builtinId="6"/>
    <cellStyle name="桁区切り 2" xfId="2" xr:uid="{00000000-0005-0000-0000-000001000000}"/>
    <cellStyle name="桁区切り 2 2" xfId="8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3" xfId="4" xr:uid="{00000000-0005-0000-0000-000006000000}"/>
    <cellStyle name="標準 4" xfId="5" xr:uid="{00000000-0005-0000-0000-000007000000}"/>
    <cellStyle name="標準 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5D6B-0F50-4E79-A83B-F26DBBA4A2F7}">
  <dimension ref="A1:K47"/>
  <sheetViews>
    <sheetView tabSelected="1" view="pageBreakPreview" zoomScaleNormal="100" zoomScaleSheetLayoutView="100" workbookViewId="0">
      <selection activeCell="C30" sqref="C30"/>
    </sheetView>
  </sheetViews>
  <sheetFormatPr defaultColWidth="9" defaultRowHeight="12" x14ac:dyDescent="0.2"/>
  <cols>
    <col min="1" max="1" width="14.6328125" style="1" customWidth="1"/>
    <col min="2" max="2" width="6.26953125" style="1" customWidth="1"/>
    <col min="3" max="8" width="11" style="1" customWidth="1"/>
    <col min="9" max="9" width="9.36328125" style="1" customWidth="1"/>
    <col min="10" max="16384" width="9" style="1"/>
  </cols>
  <sheetData>
    <row r="1" spans="1:11" ht="20" customHeight="1" x14ac:dyDescent="0.2">
      <c r="A1" s="204" t="s">
        <v>131</v>
      </c>
      <c r="B1" s="204"/>
      <c r="C1" s="204"/>
      <c r="D1" s="204"/>
      <c r="E1" s="204"/>
      <c r="F1" s="204"/>
      <c r="G1" s="204"/>
      <c r="H1" s="204"/>
      <c r="I1" s="8"/>
    </row>
    <row r="2" spans="1:11" ht="15" customHeight="1" x14ac:dyDescent="0.2">
      <c r="A2" s="219" t="s">
        <v>132</v>
      </c>
      <c r="B2" s="219"/>
      <c r="C2" s="219"/>
      <c r="D2" s="219"/>
      <c r="E2" s="219"/>
      <c r="F2" s="219"/>
      <c r="G2" s="219"/>
      <c r="H2" s="219"/>
    </row>
    <row r="3" spans="1:11" ht="8" customHeight="1" thickBot="1" x14ac:dyDescent="0.25">
      <c r="A3" s="2"/>
      <c r="B3" s="2"/>
      <c r="C3" s="2"/>
      <c r="D3" s="2"/>
      <c r="E3" s="2"/>
      <c r="F3" s="2"/>
      <c r="G3" s="2"/>
      <c r="H3" s="2"/>
      <c r="I3" s="2" t="s">
        <v>8</v>
      </c>
    </row>
    <row r="4" spans="1:11" ht="15" customHeight="1" x14ac:dyDescent="0.2">
      <c r="A4" s="209" t="s">
        <v>9</v>
      </c>
      <c r="B4" s="220" t="s">
        <v>10</v>
      </c>
      <c r="C4" s="222" t="s">
        <v>11</v>
      </c>
      <c r="D4" s="223"/>
      <c r="E4" s="224"/>
      <c r="F4" s="222" t="s">
        <v>12</v>
      </c>
      <c r="G4" s="223"/>
      <c r="H4" s="223"/>
    </row>
    <row r="5" spans="1:11" ht="15" customHeight="1" x14ac:dyDescent="0.2">
      <c r="A5" s="211"/>
      <c r="B5" s="221"/>
      <c r="C5" s="4" t="s">
        <v>6</v>
      </c>
      <c r="D5" s="139" t="s">
        <v>13</v>
      </c>
      <c r="E5" s="44" t="s">
        <v>14</v>
      </c>
      <c r="F5" s="4" t="s">
        <v>6</v>
      </c>
      <c r="G5" s="139" t="s">
        <v>13</v>
      </c>
      <c r="H5" s="44" t="s">
        <v>14</v>
      </c>
      <c r="I5" s="2"/>
      <c r="K5" s="64"/>
    </row>
    <row r="6" spans="1:11" ht="15" customHeight="1" x14ac:dyDescent="0.2">
      <c r="A6" s="6"/>
      <c r="B6" s="9"/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</row>
    <row r="7" spans="1:11" ht="15" customHeight="1" x14ac:dyDescent="0.2">
      <c r="A7" s="11" t="s">
        <v>133</v>
      </c>
      <c r="B7" s="12" t="s">
        <v>107</v>
      </c>
      <c r="C7" s="134">
        <f t="shared" ref="C7" si="0">SUM(D7:E7)</f>
        <v>24330</v>
      </c>
      <c r="D7" s="134">
        <v>20464</v>
      </c>
      <c r="E7" s="134">
        <v>3866</v>
      </c>
      <c r="F7" s="42">
        <f t="shared" ref="F7:F15" si="1">SUM(G7:H7)</f>
        <v>36769</v>
      </c>
      <c r="G7" s="42">
        <v>30744</v>
      </c>
      <c r="H7" s="42">
        <v>6025</v>
      </c>
    </row>
    <row r="8" spans="1:11" ht="15" customHeight="1" x14ac:dyDescent="0.2">
      <c r="A8" s="11" t="s">
        <v>16</v>
      </c>
      <c r="B8" s="12" t="s">
        <v>127</v>
      </c>
      <c r="C8" s="134">
        <f t="shared" ref="C8:C15" si="2">SUM(D8:E8)</f>
        <v>30227</v>
      </c>
      <c r="D8" s="134">
        <v>26809</v>
      </c>
      <c r="E8" s="134">
        <v>3418</v>
      </c>
      <c r="F8" s="42">
        <f t="shared" si="1"/>
        <v>40472</v>
      </c>
      <c r="G8" s="42">
        <v>36183</v>
      </c>
      <c r="H8" s="42">
        <v>4289</v>
      </c>
    </row>
    <row r="9" spans="1:11" ht="15" customHeight="1" x14ac:dyDescent="0.2">
      <c r="A9" s="13" t="s">
        <v>18</v>
      </c>
      <c r="B9" s="12" t="s">
        <v>19</v>
      </c>
      <c r="C9" s="134">
        <f t="shared" si="2"/>
        <v>58276</v>
      </c>
      <c r="D9" s="134">
        <v>44599</v>
      </c>
      <c r="E9" s="134">
        <v>13677</v>
      </c>
      <c r="F9" s="42">
        <f t="shared" si="1"/>
        <v>82169</v>
      </c>
      <c r="G9" s="42">
        <v>62949</v>
      </c>
      <c r="H9" s="42">
        <v>19220</v>
      </c>
    </row>
    <row r="10" spans="1:11" ht="15" customHeight="1" x14ac:dyDescent="0.2">
      <c r="A10" s="137" t="s">
        <v>20</v>
      </c>
      <c r="B10" s="12" t="s">
        <v>21</v>
      </c>
      <c r="C10" s="134">
        <f t="shared" si="2"/>
        <v>50938</v>
      </c>
      <c r="D10" s="134">
        <v>40840</v>
      </c>
      <c r="E10" s="134">
        <v>10098</v>
      </c>
      <c r="F10" s="42">
        <f t="shared" si="1"/>
        <v>73351</v>
      </c>
      <c r="G10" s="42">
        <v>59017</v>
      </c>
      <c r="H10" s="42">
        <v>14334</v>
      </c>
    </row>
    <row r="11" spans="1:11" ht="15" customHeight="1" x14ac:dyDescent="0.2">
      <c r="A11" s="137" t="s">
        <v>20</v>
      </c>
      <c r="B11" s="12" t="s">
        <v>17</v>
      </c>
      <c r="C11" s="134">
        <f t="shared" si="2"/>
        <v>56765</v>
      </c>
      <c r="D11" s="134">
        <v>44953</v>
      </c>
      <c r="E11" s="134">
        <v>11812</v>
      </c>
      <c r="F11" s="42">
        <f t="shared" si="1"/>
        <v>76633</v>
      </c>
      <c r="G11" s="42">
        <v>58960</v>
      </c>
      <c r="H11" s="42">
        <v>17673</v>
      </c>
    </row>
    <row r="12" spans="1:11" ht="15" customHeight="1" x14ac:dyDescent="0.2">
      <c r="A12" s="11" t="s">
        <v>209</v>
      </c>
      <c r="B12" s="12" t="s">
        <v>107</v>
      </c>
      <c r="C12" s="134">
        <f t="shared" si="2"/>
        <v>6425</v>
      </c>
      <c r="D12" s="134">
        <v>5678</v>
      </c>
      <c r="E12" s="134">
        <v>747</v>
      </c>
      <c r="F12" s="42">
        <f t="shared" si="1"/>
        <v>8931</v>
      </c>
      <c r="G12" s="42">
        <v>7946</v>
      </c>
      <c r="H12" s="42">
        <v>985</v>
      </c>
    </row>
    <row r="13" spans="1:11" ht="15" customHeight="1" x14ac:dyDescent="0.2">
      <c r="A13" s="11" t="s">
        <v>125</v>
      </c>
      <c r="B13" s="12" t="s">
        <v>126</v>
      </c>
      <c r="C13" s="134">
        <f t="shared" si="2"/>
        <v>6167</v>
      </c>
      <c r="D13" s="134">
        <v>5722</v>
      </c>
      <c r="E13" s="134">
        <v>445</v>
      </c>
      <c r="F13" s="42">
        <f t="shared" si="1"/>
        <v>7832</v>
      </c>
      <c r="G13" s="42">
        <v>7116</v>
      </c>
      <c r="H13" s="42">
        <v>716</v>
      </c>
    </row>
    <row r="14" spans="1:11" ht="15" customHeight="1" x14ac:dyDescent="0.2">
      <c r="A14" s="11" t="s">
        <v>22</v>
      </c>
      <c r="B14" s="12" t="s">
        <v>23</v>
      </c>
      <c r="C14" s="134">
        <f t="shared" si="2"/>
        <v>10404</v>
      </c>
      <c r="D14" s="134">
        <v>9838</v>
      </c>
      <c r="E14" s="134">
        <v>566</v>
      </c>
      <c r="F14" s="42">
        <f t="shared" si="1"/>
        <v>13421</v>
      </c>
      <c r="G14" s="42">
        <v>12357</v>
      </c>
      <c r="H14" s="42">
        <v>1064</v>
      </c>
    </row>
    <row r="15" spans="1:11" ht="15" customHeight="1" thickBot="1" x14ac:dyDescent="0.25">
      <c r="A15" s="14" t="s">
        <v>24</v>
      </c>
      <c r="B15" s="15" t="s">
        <v>128</v>
      </c>
      <c r="C15" s="16">
        <f t="shared" si="2"/>
        <v>7304</v>
      </c>
      <c r="D15" s="16">
        <v>5980</v>
      </c>
      <c r="E15" s="16">
        <v>1324</v>
      </c>
      <c r="F15" s="43">
        <f t="shared" si="1"/>
        <v>9536</v>
      </c>
      <c r="G15" s="43">
        <v>7879</v>
      </c>
      <c r="H15" s="43">
        <v>1657</v>
      </c>
    </row>
    <row r="16" spans="1:11" s="2" customFormat="1" ht="8" customHeight="1" thickBot="1" x14ac:dyDescent="0.25">
      <c r="A16" s="53"/>
      <c r="B16" s="54"/>
      <c r="C16" s="16"/>
      <c r="D16" s="16"/>
      <c r="E16" s="16"/>
      <c r="F16" s="43"/>
      <c r="G16" s="43"/>
      <c r="H16" s="43"/>
    </row>
    <row r="17" spans="1:8" ht="15" customHeight="1" x14ac:dyDescent="0.2">
      <c r="A17" s="195" t="s">
        <v>9</v>
      </c>
      <c r="B17" s="225" t="s">
        <v>10</v>
      </c>
      <c r="C17" s="226" t="s">
        <v>25</v>
      </c>
      <c r="D17" s="227"/>
      <c r="E17" s="228" t="s">
        <v>26</v>
      </c>
      <c r="F17" s="229"/>
      <c r="G17" s="230" t="s">
        <v>108</v>
      </c>
      <c r="H17" s="217" t="s">
        <v>27</v>
      </c>
    </row>
    <row r="18" spans="1:8" ht="15" customHeight="1" x14ac:dyDescent="0.2">
      <c r="A18" s="211"/>
      <c r="B18" s="221"/>
      <c r="C18" s="135" t="s">
        <v>28</v>
      </c>
      <c r="D18" s="17" t="s">
        <v>29</v>
      </c>
      <c r="E18" s="17" t="s">
        <v>28</v>
      </c>
      <c r="F18" s="18" t="s">
        <v>29</v>
      </c>
      <c r="G18" s="231"/>
      <c r="H18" s="218"/>
    </row>
    <row r="19" spans="1:8" ht="15" customHeight="1" x14ac:dyDescent="0.2">
      <c r="A19" s="137"/>
      <c r="B19" s="138"/>
      <c r="C19" s="19"/>
      <c r="D19" s="20" t="s">
        <v>30</v>
      </c>
      <c r="E19" s="5"/>
      <c r="F19" s="20" t="s">
        <v>30</v>
      </c>
      <c r="G19" s="20" t="s">
        <v>31</v>
      </c>
      <c r="H19" s="150"/>
    </row>
    <row r="20" spans="1:8" ht="15" customHeight="1" x14ac:dyDescent="0.2">
      <c r="A20" s="11" t="s">
        <v>133</v>
      </c>
      <c r="B20" s="12" t="s">
        <v>107</v>
      </c>
      <c r="C20" s="41">
        <v>32.299999999999997</v>
      </c>
      <c r="D20" s="10">
        <v>44.1</v>
      </c>
      <c r="E20" s="67">
        <v>54</v>
      </c>
      <c r="F20" s="10">
        <v>59.1</v>
      </c>
      <c r="G20" s="10">
        <v>15.9</v>
      </c>
      <c r="H20" s="66">
        <v>1</v>
      </c>
    </row>
    <row r="21" spans="1:8" ht="15" customHeight="1" x14ac:dyDescent="0.2">
      <c r="A21" s="11" t="s">
        <v>16</v>
      </c>
      <c r="B21" s="12" t="s">
        <v>127</v>
      </c>
      <c r="C21" s="21">
        <v>20.8</v>
      </c>
      <c r="D21" s="22">
        <v>9.9</v>
      </c>
      <c r="E21" s="22">
        <v>24</v>
      </c>
      <c r="F21" s="22">
        <v>14.3</v>
      </c>
      <c r="G21" s="23">
        <v>11.3</v>
      </c>
      <c r="H21" s="1">
        <v>1.41</v>
      </c>
    </row>
    <row r="22" spans="1:8" ht="15" customHeight="1" x14ac:dyDescent="0.2">
      <c r="A22" s="13" t="s">
        <v>18</v>
      </c>
      <c r="B22" s="12" t="s">
        <v>19</v>
      </c>
      <c r="C22" s="21">
        <v>15.2</v>
      </c>
      <c r="D22" s="22">
        <v>14.3</v>
      </c>
      <c r="E22" s="22">
        <v>18.100000000000001</v>
      </c>
      <c r="F22" s="22">
        <v>21</v>
      </c>
      <c r="G22" s="23">
        <v>23.5</v>
      </c>
      <c r="H22" s="1">
        <v>1.31</v>
      </c>
    </row>
    <row r="23" spans="1:8" ht="15" customHeight="1" x14ac:dyDescent="0.2">
      <c r="A23" s="137" t="s">
        <v>129</v>
      </c>
      <c r="B23" s="12" t="s">
        <v>21</v>
      </c>
      <c r="C23" s="21">
        <v>14.8</v>
      </c>
      <c r="D23" s="22">
        <v>28.7</v>
      </c>
      <c r="E23" s="22">
        <v>16.5</v>
      </c>
      <c r="F23" s="22">
        <v>30.4</v>
      </c>
      <c r="G23" s="23">
        <v>19.8</v>
      </c>
      <c r="H23" s="1">
        <v>1.17</v>
      </c>
    </row>
    <row r="24" spans="1:8" ht="15" customHeight="1" x14ac:dyDescent="0.2">
      <c r="A24" s="137" t="s">
        <v>129</v>
      </c>
      <c r="B24" s="12" t="s">
        <v>17</v>
      </c>
      <c r="C24" s="21">
        <v>35.1</v>
      </c>
      <c r="D24" s="22">
        <v>20.5</v>
      </c>
      <c r="E24" s="22">
        <v>47.6</v>
      </c>
      <c r="F24" s="22">
        <v>41.1</v>
      </c>
      <c r="G24" s="23">
        <v>20.8</v>
      </c>
      <c r="H24" s="24">
        <v>1.62</v>
      </c>
    </row>
    <row r="25" spans="1:8" ht="15" customHeight="1" x14ac:dyDescent="0.2">
      <c r="A25" s="11" t="s">
        <v>210</v>
      </c>
      <c r="B25" s="12" t="s">
        <v>107</v>
      </c>
      <c r="C25" s="21">
        <v>18.600000000000001</v>
      </c>
      <c r="D25" s="22">
        <v>6.8</v>
      </c>
      <c r="E25" s="22">
        <v>19.100000000000001</v>
      </c>
      <c r="F25" s="22">
        <v>8.1999999999999993</v>
      </c>
      <c r="G25" s="23">
        <v>11.6</v>
      </c>
      <c r="H25" s="24">
        <v>0.85</v>
      </c>
    </row>
    <row r="26" spans="1:8" ht="15" customHeight="1" x14ac:dyDescent="0.2">
      <c r="A26" s="11" t="s">
        <v>124</v>
      </c>
      <c r="B26" s="12" t="s">
        <v>126</v>
      </c>
      <c r="C26" s="21">
        <v>13.6</v>
      </c>
      <c r="D26" s="22">
        <v>15.6</v>
      </c>
      <c r="E26" s="22">
        <v>17.100000000000001</v>
      </c>
      <c r="F26" s="22">
        <v>17.899999999999999</v>
      </c>
      <c r="G26" s="23">
        <v>7.2</v>
      </c>
      <c r="H26" s="24">
        <v>0.82</v>
      </c>
    </row>
    <row r="27" spans="1:8" ht="15" customHeight="1" x14ac:dyDescent="0.2">
      <c r="A27" s="11" t="s">
        <v>22</v>
      </c>
      <c r="B27" s="12" t="s">
        <v>23</v>
      </c>
      <c r="C27" s="21">
        <v>12.2</v>
      </c>
      <c r="D27" s="23">
        <v>13.6</v>
      </c>
      <c r="E27" s="22">
        <v>11.9</v>
      </c>
      <c r="F27" s="23">
        <v>12.6</v>
      </c>
      <c r="G27" s="23">
        <v>5.4</v>
      </c>
      <c r="H27" s="1">
        <v>1.21</v>
      </c>
    </row>
    <row r="28" spans="1:8" ht="15" customHeight="1" thickBot="1" x14ac:dyDescent="0.25">
      <c r="A28" s="14" t="s">
        <v>24</v>
      </c>
      <c r="B28" s="65" t="s">
        <v>128</v>
      </c>
      <c r="C28" s="21">
        <v>10.7</v>
      </c>
      <c r="D28" s="25">
        <v>17.600000000000001</v>
      </c>
      <c r="E28" s="25">
        <v>12.9</v>
      </c>
      <c r="F28" s="22">
        <v>17.2</v>
      </c>
      <c r="G28" s="26">
        <v>18.100000000000001</v>
      </c>
      <c r="H28" s="3">
        <v>0.94</v>
      </c>
    </row>
    <row r="29" spans="1:8" ht="8" customHeight="1" x14ac:dyDescent="0.2">
      <c r="C29" s="27"/>
      <c r="D29" s="27"/>
      <c r="E29" s="27"/>
      <c r="F29" s="27"/>
    </row>
    <row r="30" spans="1:8" ht="15" customHeight="1" x14ac:dyDescent="0.2">
      <c r="A30" s="1" t="s">
        <v>134</v>
      </c>
      <c r="C30" s="2"/>
      <c r="D30" s="2"/>
      <c r="E30" s="2"/>
      <c r="F30" s="2"/>
    </row>
    <row r="31" spans="1:8" ht="15" customHeight="1" x14ac:dyDescent="0.2">
      <c r="A31" s="1" t="s">
        <v>123</v>
      </c>
      <c r="C31" s="2"/>
      <c r="D31" s="2"/>
      <c r="E31" s="2"/>
      <c r="F31" s="2"/>
    </row>
    <row r="32" spans="1:8" ht="15" customHeight="1" x14ac:dyDescent="0.2">
      <c r="A32" s="1" t="s">
        <v>32</v>
      </c>
      <c r="E32" s="45"/>
    </row>
    <row r="33" spans="1:7" ht="50" customHeight="1" x14ac:dyDescent="0.2"/>
    <row r="34" spans="1:7" ht="20" customHeight="1" x14ac:dyDescent="0.2">
      <c r="B34" s="203" t="s">
        <v>135</v>
      </c>
      <c r="C34" s="203"/>
      <c r="D34" s="203"/>
      <c r="E34" s="203"/>
      <c r="F34" s="203"/>
      <c r="G34" s="203"/>
    </row>
    <row r="35" spans="1:7" ht="20" customHeight="1" x14ac:dyDescent="0.2">
      <c r="B35" s="204" t="s">
        <v>85</v>
      </c>
      <c r="C35" s="204"/>
      <c r="D35" s="204"/>
      <c r="E35" s="204"/>
      <c r="F35" s="204"/>
      <c r="G35" s="204"/>
    </row>
    <row r="36" spans="1:7" ht="8" customHeight="1" thickBot="1" x14ac:dyDescent="0.25">
      <c r="C36" s="2"/>
      <c r="D36" s="51"/>
      <c r="E36" s="10"/>
    </row>
    <row r="37" spans="1:7" ht="15" customHeight="1" x14ac:dyDescent="0.2">
      <c r="B37" s="208" t="s">
        <v>5</v>
      </c>
      <c r="C37" s="209"/>
      <c r="D37" s="213" t="s">
        <v>84</v>
      </c>
      <c r="E37" s="208"/>
      <c r="F37" s="208"/>
      <c r="G37" s="208"/>
    </row>
    <row r="38" spans="1:7" ht="30" customHeight="1" x14ac:dyDescent="0.2">
      <c r="B38" s="210"/>
      <c r="C38" s="211"/>
      <c r="D38" s="214" t="s">
        <v>110</v>
      </c>
      <c r="E38" s="215"/>
      <c r="F38" s="216" t="s">
        <v>83</v>
      </c>
      <c r="G38" s="216"/>
    </row>
    <row r="39" spans="1:7" ht="15" customHeight="1" x14ac:dyDescent="0.2">
      <c r="B39" s="205"/>
      <c r="C39" s="206"/>
      <c r="D39" s="207"/>
      <c r="E39" s="205"/>
      <c r="F39" s="205"/>
      <c r="G39" s="205"/>
    </row>
    <row r="40" spans="1:7" ht="15" customHeight="1" x14ac:dyDescent="0.2">
      <c r="B40" s="190" t="s">
        <v>113</v>
      </c>
      <c r="C40" s="191"/>
      <c r="D40" s="198">
        <v>1803112</v>
      </c>
      <c r="E40" s="199"/>
      <c r="F40" s="200">
        <v>3251728</v>
      </c>
      <c r="G40" s="200"/>
    </row>
    <row r="41" spans="1:7" ht="15" customHeight="1" x14ac:dyDescent="0.2">
      <c r="B41" s="192" t="s">
        <v>119</v>
      </c>
      <c r="C41" s="193"/>
      <c r="D41" s="198">
        <v>1632964</v>
      </c>
      <c r="E41" s="199"/>
      <c r="F41" s="200">
        <v>2852284</v>
      </c>
      <c r="G41" s="200"/>
    </row>
    <row r="42" spans="1:7" ht="15" customHeight="1" x14ac:dyDescent="0.2">
      <c r="B42" s="194" t="s">
        <v>120</v>
      </c>
      <c r="C42" s="195"/>
      <c r="D42" s="198">
        <v>1618719</v>
      </c>
      <c r="E42" s="199"/>
      <c r="F42" s="200">
        <v>2968032</v>
      </c>
      <c r="G42" s="200"/>
    </row>
    <row r="43" spans="1:7" ht="15" customHeight="1" x14ac:dyDescent="0.2">
      <c r="B43" s="194" t="s">
        <v>122</v>
      </c>
      <c r="C43" s="195"/>
      <c r="D43" s="198">
        <v>1751342</v>
      </c>
      <c r="E43" s="199"/>
      <c r="F43" s="200">
        <v>3215767</v>
      </c>
      <c r="G43" s="200"/>
    </row>
    <row r="44" spans="1:7" ht="15" customHeight="1" x14ac:dyDescent="0.2">
      <c r="A44" s="46"/>
      <c r="B44" s="196" t="s">
        <v>146</v>
      </c>
      <c r="C44" s="197"/>
      <c r="D44" s="201">
        <v>1882081</v>
      </c>
      <c r="E44" s="202"/>
      <c r="F44" s="212">
        <v>3200966</v>
      </c>
      <c r="G44" s="212"/>
    </row>
    <row r="45" spans="1:7" ht="15" customHeight="1" thickBot="1" x14ac:dyDescent="0.25">
      <c r="B45" s="187"/>
      <c r="C45" s="188"/>
      <c r="D45" s="189"/>
      <c r="E45" s="187"/>
      <c r="F45" s="187"/>
      <c r="G45" s="187"/>
    </row>
    <row r="46" spans="1:7" ht="8" customHeight="1" x14ac:dyDescent="0.2">
      <c r="C46" s="2"/>
      <c r="D46" s="52"/>
      <c r="E46" s="2"/>
    </row>
    <row r="47" spans="1:7" ht="15" customHeight="1" x14ac:dyDescent="0.2">
      <c r="B47" s="1" t="s">
        <v>7</v>
      </c>
    </row>
  </sheetData>
  <mergeCells count="39">
    <mergeCell ref="H17:H18"/>
    <mergeCell ref="A1:H1"/>
    <mergeCell ref="A2:H2"/>
    <mergeCell ref="A4:A5"/>
    <mergeCell ref="B4:B5"/>
    <mergeCell ref="C4:E4"/>
    <mergeCell ref="F4:H4"/>
    <mergeCell ref="A17:A18"/>
    <mergeCell ref="B17:B18"/>
    <mergeCell ref="C17:D17"/>
    <mergeCell ref="E17:F17"/>
    <mergeCell ref="G17:G18"/>
    <mergeCell ref="F43:G43"/>
    <mergeCell ref="F44:G44"/>
    <mergeCell ref="D37:G37"/>
    <mergeCell ref="D38:E38"/>
    <mergeCell ref="F38:G38"/>
    <mergeCell ref="B34:G34"/>
    <mergeCell ref="B35:G35"/>
    <mergeCell ref="B39:C39"/>
    <mergeCell ref="D39:E39"/>
    <mergeCell ref="F39:G39"/>
    <mergeCell ref="B37:C38"/>
    <mergeCell ref="B45:C45"/>
    <mergeCell ref="D45:E45"/>
    <mergeCell ref="F45:G45"/>
    <mergeCell ref="B40:C40"/>
    <mergeCell ref="B41:C41"/>
    <mergeCell ref="B42:C42"/>
    <mergeCell ref="B43:C43"/>
    <mergeCell ref="B44:C44"/>
    <mergeCell ref="D40:E40"/>
    <mergeCell ref="F40:G40"/>
    <mergeCell ref="D41:E41"/>
    <mergeCell ref="D42:E42"/>
    <mergeCell ref="D43:E43"/>
    <mergeCell ref="D44:E44"/>
    <mergeCell ref="F41:G41"/>
    <mergeCell ref="F42:G42"/>
  </mergeCells>
  <phoneticPr fontId="3"/>
  <pageMargins left="0.78740157480314965" right="0.39370078740157483" top="0.98425196850393704" bottom="0.59055118110236227" header="0.51181102362204722" footer="0.51181102362204722"/>
  <pageSetup paperSize="9" firstPageNumber="99" orientation="portrait" useFirstPageNumber="1" verticalDpi="400" r:id="rId1"/>
  <headerFooter differentOddEven="1" alignWithMargins="0">
    <oddHeader>&amp;R〔７〕運輸・通信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0B102-802A-4F30-8E97-C8F5593A9132}">
  <dimension ref="A1:M44"/>
  <sheetViews>
    <sheetView view="pageBreakPreview" topLeftCell="B1" zoomScaleNormal="90" zoomScaleSheetLayoutView="100" workbookViewId="0">
      <selection activeCell="AD18" sqref="AD18"/>
    </sheetView>
  </sheetViews>
  <sheetFormatPr defaultColWidth="9" defaultRowHeight="12" x14ac:dyDescent="0.2"/>
  <cols>
    <col min="1" max="2" width="8.6328125" style="1" customWidth="1"/>
    <col min="3" max="3" width="8.36328125" style="1" customWidth="1"/>
    <col min="4" max="4" width="7" style="1" customWidth="1"/>
    <col min="5" max="5" width="8.36328125" style="1" customWidth="1"/>
    <col min="6" max="6" width="7" style="1" customWidth="1"/>
    <col min="7" max="7" width="8.36328125" style="1" customWidth="1"/>
    <col min="8" max="8" width="7" style="1" customWidth="1"/>
    <col min="9" max="9" width="8.36328125" style="1" customWidth="1"/>
    <col min="10" max="10" width="7" style="1" customWidth="1"/>
    <col min="11" max="11" width="8.36328125" style="1" customWidth="1"/>
    <col min="12" max="12" width="7" style="1" customWidth="1"/>
    <col min="13" max="16384" width="9" style="1"/>
  </cols>
  <sheetData>
    <row r="1" spans="1:13" ht="20" customHeight="1" x14ac:dyDescent="0.2">
      <c r="A1" s="238" t="s">
        <v>148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</row>
    <row r="2" spans="1:13" ht="8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" customHeight="1" thickBot="1" x14ac:dyDescent="0.25">
      <c r="C3" s="2"/>
      <c r="D3" s="2"/>
      <c r="E3" s="2"/>
      <c r="F3" s="2"/>
      <c r="G3" s="2"/>
      <c r="H3" s="2"/>
      <c r="I3" s="2"/>
      <c r="J3" s="2"/>
      <c r="K3" s="258" t="s">
        <v>86</v>
      </c>
      <c r="L3" s="258"/>
    </row>
    <row r="4" spans="1:13" ht="18" customHeight="1" x14ac:dyDescent="0.2">
      <c r="A4" s="208" t="s">
        <v>0</v>
      </c>
      <c r="B4" s="209"/>
      <c r="C4" s="259" t="s">
        <v>97</v>
      </c>
      <c r="D4" s="260"/>
      <c r="E4" s="259" t="s">
        <v>98</v>
      </c>
      <c r="F4" s="260"/>
      <c r="G4" s="259" t="s">
        <v>99</v>
      </c>
      <c r="H4" s="260"/>
      <c r="I4" s="259" t="s">
        <v>100</v>
      </c>
      <c r="J4" s="260"/>
      <c r="K4" s="259" t="s">
        <v>101</v>
      </c>
      <c r="L4" s="261"/>
    </row>
    <row r="5" spans="1:13" ht="18" customHeight="1" x14ac:dyDescent="0.2">
      <c r="A5" s="210"/>
      <c r="B5" s="211"/>
      <c r="C5" s="4" t="s">
        <v>1</v>
      </c>
      <c r="D5" s="136" t="s">
        <v>96</v>
      </c>
      <c r="E5" s="4" t="s">
        <v>1</v>
      </c>
      <c r="F5" s="136" t="s">
        <v>96</v>
      </c>
      <c r="G5" s="4" t="s">
        <v>1</v>
      </c>
      <c r="H5" s="136" t="s">
        <v>96</v>
      </c>
      <c r="I5" s="4" t="s">
        <v>1</v>
      </c>
      <c r="J5" s="136" t="s">
        <v>96</v>
      </c>
      <c r="K5" s="4" t="s">
        <v>1</v>
      </c>
      <c r="L5" s="156" t="s">
        <v>96</v>
      </c>
    </row>
    <row r="6" spans="1:13" ht="8" customHeight="1" x14ac:dyDescent="0.2">
      <c r="A6" s="5"/>
      <c r="B6" s="5"/>
      <c r="C6" s="19"/>
      <c r="D6" s="2"/>
      <c r="E6" s="2"/>
      <c r="F6" s="2"/>
      <c r="G6" s="2"/>
      <c r="H6" s="2"/>
      <c r="I6" s="2"/>
      <c r="J6" s="2"/>
      <c r="K6" s="2"/>
      <c r="L6" s="2"/>
    </row>
    <row r="7" spans="1:13" ht="18" customHeight="1" x14ac:dyDescent="0.2">
      <c r="A7" s="253" t="s">
        <v>117</v>
      </c>
      <c r="B7" s="254"/>
      <c r="C7" s="39">
        <v>11044</v>
      </c>
      <c r="D7" s="134">
        <v>5432</v>
      </c>
      <c r="E7" s="134">
        <v>15054</v>
      </c>
      <c r="F7" s="134">
        <v>7539</v>
      </c>
      <c r="G7" s="134">
        <v>10978</v>
      </c>
      <c r="H7" s="134">
        <v>5167</v>
      </c>
      <c r="I7" s="134">
        <v>11135</v>
      </c>
      <c r="J7" s="134">
        <v>5861</v>
      </c>
      <c r="K7" s="134">
        <v>14088</v>
      </c>
      <c r="L7" s="134">
        <v>7528</v>
      </c>
    </row>
    <row r="8" spans="1:13" ht="18" customHeight="1" x14ac:dyDescent="0.2">
      <c r="A8" s="253" t="s">
        <v>151</v>
      </c>
      <c r="B8" s="254"/>
      <c r="C8" s="39">
        <v>7909</v>
      </c>
      <c r="D8" s="134">
        <v>3400</v>
      </c>
      <c r="E8" s="134">
        <v>11753</v>
      </c>
      <c r="F8" s="134">
        <v>5693</v>
      </c>
      <c r="G8" s="134">
        <v>9820</v>
      </c>
      <c r="H8" s="134">
        <v>4486</v>
      </c>
      <c r="I8" s="134">
        <v>9668</v>
      </c>
      <c r="J8" s="134">
        <v>4941</v>
      </c>
      <c r="K8" s="134">
        <v>12334</v>
      </c>
      <c r="L8" s="134">
        <v>6314</v>
      </c>
    </row>
    <row r="9" spans="1:13" ht="18" customHeight="1" x14ac:dyDescent="0.2">
      <c r="A9" s="253" t="s">
        <v>152</v>
      </c>
      <c r="B9" s="254"/>
      <c r="C9" s="39">
        <v>7619</v>
      </c>
      <c r="D9" s="134">
        <v>3126</v>
      </c>
      <c r="E9" s="134">
        <v>11700</v>
      </c>
      <c r="F9" s="134">
        <v>5725</v>
      </c>
      <c r="G9" s="134">
        <v>8911</v>
      </c>
      <c r="H9" s="134">
        <v>4241</v>
      </c>
      <c r="I9" s="134">
        <v>9128</v>
      </c>
      <c r="J9" s="134">
        <v>4594</v>
      </c>
      <c r="K9" s="134">
        <v>12058</v>
      </c>
      <c r="L9" s="134">
        <v>6273</v>
      </c>
    </row>
    <row r="10" spans="1:13" ht="18" customHeight="1" x14ac:dyDescent="0.2">
      <c r="A10" s="253" t="s">
        <v>153</v>
      </c>
      <c r="B10" s="254"/>
      <c r="C10" s="39">
        <v>7685</v>
      </c>
      <c r="D10" s="7">
        <v>3226</v>
      </c>
      <c r="E10" s="134">
        <v>11905</v>
      </c>
      <c r="F10" s="7">
        <v>5878</v>
      </c>
      <c r="G10" s="134">
        <v>9165</v>
      </c>
      <c r="H10" s="7">
        <v>4317</v>
      </c>
      <c r="I10" s="134">
        <v>8565</v>
      </c>
      <c r="J10" s="7">
        <v>4447</v>
      </c>
      <c r="K10" s="134">
        <v>12260</v>
      </c>
      <c r="L10" s="7">
        <v>6406</v>
      </c>
      <c r="M10" s="50"/>
    </row>
    <row r="11" spans="1:13" s="46" customFormat="1" ht="18" customHeight="1" x14ac:dyDescent="0.2">
      <c r="A11" s="255" t="s">
        <v>147</v>
      </c>
      <c r="B11" s="256"/>
      <c r="C11" s="157">
        <v>8456</v>
      </c>
      <c r="D11" s="158">
        <v>3543</v>
      </c>
      <c r="E11" s="158">
        <v>13543</v>
      </c>
      <c r="F11" s="158">
        <v>6260</v>
      </c>
      <c r="G11" s="158">
        <v>9536</v>
      </c>
      <c r="H11" s="158">
        <v>4311</v>
      </c>
      <c r="I11" s="158">
        <v>8803</v>
      </c>
      <c r="J11" s="158">
        <v>4557</v>
      </c>
      <c r="K11" s="158">
        <v>12557</v>
      </c>
      <c r="L11" s="158">
        <v>6563</v>
      </c>
      <c r="M11" s="58"/>
    </row>
    <row r="12" spans="1:13" ht="8" customHeight="1" thickBot="1" x14ac:dyDescent="0.25">
      <c r="A12" s="3"/>
      <c r="B12" s="3"/>
      <c r="C12" s="40"/>
      <c r="D12" s="3"/>
      <c r="E12" s="3"/>
      <c r="F12" s="3"/>
      <c r="G12" s="3"/>
      <c r="H12" s="3"/>
      <c r="I12" s="3"/>
      <c r="J12" s="3"/>
      <c r="K12" s="3"/>
      <c r="L12" s="3"/>
    </row>
    <row r="13" spans="1:13" ht="8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" customHeight="1" x14ac:dyDescent="0.2">
      <c r="A14" s="257" t="s">
        <v>4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</row>
    <row r="15" spans="1:13" ht="30" customHeight="1" x14ac:dyDescent="0.2"/>
    <row r="16" spans="1:13" ht="20" customHeight="1" x14ac:dyDescent="0.2">
      <c r="A16" s="238" t="s">
        <v>149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</row>
    <row r="17" spans="1:13" ht="8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3" ht="15" customHeight="1" thickBot="1" x14ac:dyDescent="0.25">
      <c r="A18" s="150"/>
      <c r="B18" s="150"/>
      <c r="K18" s="258" t="s">
        <v>86</v>
      </c>
      <c r="L18" s="258"/>
    </row>
    <row r="19" spans="1:13" ht="18" customHeight="1" x14ac:dyDescent="0.2">
      <c r="A19" s="208" t="s">
        <v>0</v>
      </c>
      <c r="B19" s="209"/>
      <c r="C19" s="259" t="s">
        <v>97</v>
      </c>
      <c r="D19" s="260"/>
      <c r="E19" s="259" t="s">
        <v>98</v>
      </c>
      <c r="F19" s="260"/>
      <c r="G19" s="259" t="s">
        <v>99</v>
      </c>
      <c r="H19" s="260"/>
      <c r="I19" s="259" t="s">
        <v>100</v>
      </c>
      <c r="J19" s="260"/>
      <c r="K19" s="259" t="s">
        <v>101</v>
      </c>
      <c r="L19" s="261"/>
    </row>
    <row r="20" spans="1:13" ht="18" customHeight="1" x14ac:dyDescent="0.2">
      <c r="A20" s="210"/>
      <c r="B20" s="211"/>
      <c r="C20" s="89" t="s">
        <v>1</v>
      </c>
      <c r="D20" s="90" t="s">
        <v>96</v>
      </c>
      <c r="E20" s="89" t="s">
        <v>1</v>
      </c>
      <c r="F20" s="90" t="s">
        <v>96</v>
      </c>
      <c r="G20" s="89" t="s">
        <v>1</v>
      </c>
      <c r="H20" s="90" t="s">
        <v>96</v>
      </c>
      <c r="I20" s="89" t="s">
        <v>1</v>
      </c>
      <c r="J20" s="90" t="s">
        <v>96</v>
      </c>
      <c r="K20" s="89" t="s">
        <v>1</v>
      </c>
      <c r="L20" s="91" t="s">
        <v>96</v>
      </c>
    </row>
    <row r="21" spans="1:13" ht="8" customHeight="1" x14ac:dyDescent="0.2">
      <c r="A21" s="5"/>
      <c r="B21" s="5"/>
      <c r="C21" s="19"/>
      <c r="D21" s="2"/>
      <c r="E21" s="2"/>
      <c r="F21" s="2"/>
      <c r="G21" s="2"/>
      <c r="H21" s="2"/>
      <c r="I21" s="2"/>
      <c r="J21" s="2"/>
      <c r="K21" s="2"/>
      <c r="L21" s="2"/>
    </row>
    <row r="22" spans="1:13" ht="18" customHeight="1" x14ac:dyDescent="0.2">
      <c r="A22" s="253" t="s">
        <v>154</v>
      </c>
      <c r="B22" s="254"/>
      <c r="C22" s="39">
        <v>11669</v>
      </c>
      <c r="D22" s="134">
        <v>5795</v>
      </c>
      <c r="E22" s="134">
        <v>15385</v>
      </c>
      <c r="F22" s="134">
        <v>7586</v>
      </c>
      <c r="G22" s="134">
        <v>10951</v>
      </c>
      <c r="H22" s="134">
        <v>5111</v>
      </c>
      <c r="I22" s="134">
        <v>11117</v>
      </c>
      <c r="J22" s="134">
        <v>5795</v>
      </c>
      <c r="K22" s="134">
        <v>13753</v>
      </c>
      <c r="L22" s="134">
        <v>7240</v>
      </c>
    </row>
    <row r="23" spans="1:13" ht="18" customHeight="1" x14ac:dyDescent="0.2">
      <c r="A23" s="253" t="s">
        <v>155</v>
      </c>
      <c r="B23" s="254"/>
      <c r="C23" s="39">
        <v>8318</v>
      </c>
      <c r="D23" s="134">
        <v>3572</v>
      </c>
      <c r="E23" s="134">
        <v>11961</v>
      </c>
      <c r="F23" s="134">
        <v>5727</v>
      </c>
      <c r="G23" s="134">
        <v>9740</v>
      </c>
      <c r="H23" s="134">
        <v>4493</v>
      </c>
      <c r="I23" s="134">
        <v>9575</v>
      </c>
      <c r="J23" s="134">
        <v>4806</v>
      </c>
      <c r="K23" s="134">
        <v>12015</v>
      </c>
      <c r="L23" s="134">
        <v>6161</v>
      </c>
    </row>
    <row r="24" spans="1:13" ht="18" customHeight="1" x14ac:dyDescent="0.2">
      <c r="A24" s="253" t="s">
        <v>156</v>
      </c>
      <c r="B24" s="254"/>
      <c r="C24" s="39">
        <v>8025</v>
      </c>
      <c r="D24" s="7">
        <v>3297</v>
      </c>
      <c r="E24" s="134">
        <v>11883</v>
      </c>
      <c r="F24" s="7">
        <v>5675</v>
      </c>
      <c r="G24" s="134">
        <v>8929</v>
      </c>
      <c r="H24" s="7">
        <v>4262</v>
      </c>
      <c r="I24" s="134">
        <v>9169</v>
      </c>
      <c r="J24" s="7">
        <v>4598</v>
      </c>
      <c r="K24" s="134">
        <v>11556</v>
      </c>
      <c r="L24" s="7">
        <v>6030</v>
      </c>
    </row>
    <row r="25" spans="1:13" ht="18" customHeight="1" x14ac:dyDescent="0.2">
      <c r="A25" s="253" t="s">
        <v>157</v>
      </c>
      <c r="B25" s="254"/>
      <c r="C25" s="39">
        <v>8148</v>
      </c>
      <c r="D25" s="134">
        <v>3449</v>
      </c>
      <c r="E25" s="134">
        <v>12177</v>
      </c>
      <c r="F25" s="134">
        <v>5861</v>
      </c>
      <c r="G25" s="134">
        <v>9127</v>
      </c>
      <c r="H25" s="134">
        <v>4318</v>
      </c>
      <c r="I25" s="134">
        <v>8561</v>
      </c>
      <c r="J25" s="134">
        <v>4373</v>
      </c>
      <c r="K25" s="134">
        <v>11934</v>
      </c>
      <c r="L25" s="134">
        <v>6177</v>
      </c>
      <c r="M25" s="50"/>
    </row>
    <row r="26" spans="1:13" ht="18" customHeight="1" x14ac:dyDescent="0.2">
      <c r="A26" s="255" t="s">
        <v>150</v>
      </c>
      <c r="B26" s="256"/>
      <c r="C26" s="157">
        <v>9043</v>
      </c>
      <c r="D26" s="158">
        <v>3853</v>
      </c>
      <c r="E26" s="158">
        <v>13962</v>
      </c>
      <c r="F26" s="158">
        <v>6268</v>
      </c>
      <c r="G26" s="158">
        <v>9608</v>
      </c>
      <c r="H26" s="158">
        <v>4337</v>
      </c>
      <c r="I26" s="158">
        <v>8816</v>
      </c>
      <c r="J26" s="158">
        <v>4478</v>
      </c>
      <c r="K26" s="158">
        <v>12220</v>
      </c>
      <c r="L26" s="158">
        <v>6284</v>
      </c>
      <c r="M26" s="50"/>
    </row>
    <row r="27" spans="1:13" ht="8" customHeight="1" thickBot="1" x14ac:dyDescent="0.25">
      <c r="A27" s="3"/>
      <c r="B27" s="3"/>
      <c r="C27" s="40"/>
      <c r="D27" s="3"/>
      <c r="E27" s="3"/>
      <c r="F27" s="3"/>
      <c r="G27" s="3"/>
      <c r="H27" s="3"/>
      <c r="I27" s="3"/>
      <c r="J27" s="3"/>
      <c r="K27" s="3"/>
      <c r="L27" s="3"/>
    </row>
    <row r="28" spans="1:13" ht="8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ht="15" customHeight="1" x14ac:dyDescent="0.2">
      <c r="A29" s="257" t="s">
        <v>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50"/>
    </row>
    <row r="30" spans="1:13" ht="30" customHeight="1" x14ac:dyDescent="0.2"/>
    <row r="31" spans="1:13" ht="20" customHeight="1" x14ac:dyDescent="0.2">
      <c r="A31" s="70"/>
      <c r="B31" s="238" t="s">
        <v>184</v>
      </c>
      <c r="C31" s="238"/>
      <c r="D31" s="238"/>
      <c r="E31" s="238"/>
      <c r="F31" s="238"/>
      <c r="G31" s="238"/>
      <c r="H31" s="238"/>
      <c r="I31" s="238"/>
      <c r="J31" s="238"/>
      <c r="K31" s="238"/>
    </row>
    <row r="32" spans="1:13" ht="8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" customHeight="1" thickBot="1" x14ac:dyDescent="0.25">
      <c r="A33" s="148"/>
      <c r="B33" s="148"/>
      <c r="C33" s="148"/>
      <c r="D33" s="148"/>
      <c r="E33" s="148"/>
      <c r="F33" s="148"/>
      <c r="G33" s="148"/>
      <c r="H33" s="37"/>
      <c r="I33" s="35"/>
      <c r="J33" s="239" t="s">
        <v>87</v>
      </c>
      <c r="K33" s="239"/>
    </row>
    <row r="34" spans="1:12" ht="18" customHeight="1" x14ac:dyDescent="0.2">
      <c r="A34" s="35"/>
      <c r="B34" s="242" t="s">
        <v>112</v>
      </c>
      <c r="C34" s="243"/>
      <c r="D34" s="248" t="s">
        <v>45</v>
      </c>
      <c r="E34" s="249"/>
      <c r="F34" s="249"/>
      <c r="G34" s="250"/>
      <c r="H34" s="248" t="s">
        <v>46</v>
      </c>
      <c r="I34" s="249"/>
      <c r="J34" s="249"/>
      <c r="K34" s="249"/>
    </row>
    <row r="35" spans="1:12" ht="18" customHeight="1" x14ac:dyDescent="0.2">
      <c r="A35" s="35"/>
      <c r="B35" s="244"/>
      <c r="C35" s="245"/>
      <c r="D35" s="251" t="s">
        <v>1</v>
      </c>
      <c r="E35" s="252"/>
      <c r="F35" s="147" t="s">
        <v>2</v>
      </c>
      <c r="G35" s="31" t="s">
        <v>3</v>
      </c>
      <c r="H35" s="251" t="s">
        <v>1</v>
      </c>
      <c r="I35" s="252"/>
      <c r="J35" s="32" t="s">
        <v>2</v>
      </c>
      <c r="K35" s="144" t="s">
        <v>3</v>
      </c>
    </row>
    <row r="36" spans="1:12" ht="8" customHeight="1" x14ac:dyDescent="0.2">
      <c r="A36" s="35"/>
      <c r="B36" s="33"/>
      <c r="C36" s="34"/>
      <c r="D36" s="87"/>
      <c r="E36" s="35"/>
      <c r="F36" s="35"/>
      <c r="G36" s="35"/>
      <c r="H36" s="35"/>
      <c r="I36" s="35"/>
      <c r="J36" s="35"/>
      <c r="K36" s="35"/>
      <c r="L36" s="2"/>
    </row>
    <row r="37" spans="1:12" ht="18" customHeight="1" x14ac:dyDescent="0.2">
      <c r="A37" s="184"/>
      <c r="B37" s="234" t="s">
        <v>117</v>
      </c>
      <c r="C37" s="235"/>
      <c r="D37" s="246">
        <f>SUM(E37:G37)</f>
        <v>5737</v>
      </c>
      <c r="E37" s="240"/>
      <c r="F37" s="143">
        <v>1847</v>
      </c>
      <c r="G37" s="143">
        <v>3890</v>
      </c>
      <c r="H37" s="240">
        <f>SUM(I37:K37)</f>
        <v>5623</v>
      </c>
      <c r="I37" s="240"/>
      <c r="J37" s="143">
        <v>1782</v>
      </c>
      <c r="K37" s="143">
        <v>3841</v>
      </c>
    </row>
    <row r="38" spans="1:12" ht="18" customHeight="1" x14ac:dyDescent="0.2">
      <c r="A38" s="184"/>
      <c r="B38" s="234" t="s">
        <v>151</v>
      </c>
      <c r="C38" s="235"/>
      <c r="D38" s="246">
        <f t="shared" ref="D38:D41" si="0">SUM(E38:G38)</f>
        <v>4948</v>
      </c>
      <c r="E38" s="240"/>
      <c r="F38" s="143">
        <v>1623</v>
      </c>
      <c r="G38" s="143">
        <v>3325</v>
      </c>
      <c r="H38" s="240">
        <f t="shared" ref="H38:H41" si="1">SUM(I38:K38)</f>
        <v>4840</v>
      </c>
      <c r="I38" s="240"/>
      <c r="J38" s="143">
        <v>1551</v>
      </c>
      <c r="K38" s="143">
        <v>3289</v>
      </c>
    </row>
    <row r="39" spans="1:12" ht="18" customHeight="1" x14ac:dyDescent="0.2">
      <c r="A39" s="185"/>
      <c r="B39" s="232" t="s">
        <v>158</v>
      </c>
      <c r="C39" s="233"/>
      <c r="D39" s="246">
        <f t="shared" si="0"/>
        <v>4990</v>
      </c>
      <c r="E39" s="240"/>
      <c r="F39" s="143">
        <v>1630</v>
      </c>
      <c r="G39" s="143">
        <v>3360</v>
      </c>
      <c r="H39" s="240">
        <f t="shared" si="1"/>
        <v>4954</v>
      </c>
      <c r="I39" s="240"/>
      <c r="J39" s="143">
        <v>1589</v>
      </c>
      <c r="K39" s="143">
        <v>3365</v>
      </c>
    </row>
    <row r="40" spans="1:12" ht="18" customHeight="1" x14ac:dyDescent="0.2">
      <c r="A40" s="184"/>
      <c r="B40" s="234" t="s">
        <v>159</v>
      </c>
      <c r="C40" s="235"/>
      <c r="D40" s="246">
        <f t="shared" si="0"/>
        <v>5631</v>
      </c>
      <c r="E40" s="240"/>
      <c r="F40" s="92">
        <v>1813</v>
      </c>
      <c r="G40" s="92">
        <v>3818</v>
      </c>
      <c r="H40" s="240">
        <f t="shared" si="1"/>
        <v>5638</v>
      </c>
      <c r="I40" s="240"/>
      <c r="J40" s="92">
        <v>1795</v>
      </c>
      <c r="K40" s="92">
        <v>3843</v>
      </c>
    </row>
    <row r="41" spans="1:12" ht="18" customHeight="1" x14ac:dyDescent="0.2">
      <c r="A41" s="186"/>
      <c r="B41" s="236" t="s">
        <v>160</v>
      </c>
      <c r="C41" s="237"/>
      <c r="D41" s="247">
        <f t="shared" si="0"/>
        <v>5433</v>
      </c>
      <c r="E41" s="241"/>
      <c r="F41" s="141">
        <v>1862</v>
      </c>
      <c r="G41" s="141">
        <v>3571</v>
      </c>
      <c r="H41" s="241">
        <f t="shared" si="1"/>
        <v>5417</v>
      </c>
      <c r="I41" s="241"/>
      <c r="J41" s="141">
        <v>1817</v>
      </c>
      <c r="K41" s="141">
        <v>3600</v>
      </c>
    </row>
    <row r="42" spans="1:12" ht="8" customHeight="1" thickBot="1" x14ac:dyDescent="0.25">
      <c r="A42" s="35"/>
      <c r="B42" s="37"/>
      <c r="C42" s="38"/>
      <c r="D42" s="88"/>
      <c r="E42" s="37"/>
      <c r="F42" s="37"/>
      <c r="G42" s="37"/>
      <c r="H42" s="37"/>
      <c r="I42" s="37"/>
      <c r="J42" s="37"/>
      <c r="K42" s="37"/>
      <c r="L42" s="2"/>
    </row>
    <row r="43" spans="1:12" ht="8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2"/>
      <c r="L43" s="2"/>
    </row>
    <row r="44" spans="1:12" ht="15" customHeight="1" x14ac:dyDescent="0.2">
      <c r="A44" s="69"/>
      <c r="B44" s="69" t="s">
        <v>161</v>
      </c>
      <c r="C44" s="69"/>
      <c r="D44" s="69"/>
      <c r="E44" s="69"/>
      <c r="F44" s="69"/>
      <c r="G44" s="69"/>
      <c r="H44" s="69"/>
      <c r="I44" s="69"/>
      <c r="J44" s="30"/>
    </row>
  </sheetData>
  <mergeCells count="50">
    <mergeCell ref="A1:L1"/>
    <mergeCell ref="K3:L3"/>
    <mergeCell ref="C4:D4"/>
    <mergeCell ref="E4:F4"/>
    <mergeCell ref="G4:H4"/>
    <mergeCell ref="I4:J4"/>
    <mergeCell ref="K4:L4"/>
    <mergeCell ref="A4:B5"/>
    <mergeCell ref="A7:B7"/>
    <mergeCell ref="A8:B8"/>
    <mergeCell ref="A9:B9"/>
    <mergeCell ref="A10:B10"/>
    <mergeCell ref="A11:B11"/>
    <mergeCell ref="A24:B24"/>
    <mergeCell ref="A25:B25"/>
    <mergeCell ref="A26:B26"/>
    <mergeCell ref="A29:L29"/>
    <mergeCell ref="A14:L14"/>
    <mergeCell ref="A19:B20"/>
    <mergeCell ref="A22:B22"/>
    <mergeCell ref="A23:B23"/>
    <mergeCell ref="A16:L16"/>
    <mergeCell ref="K18:L18"/>
    <mergeCell ref="C19:D19"/>
    <mergeCell ref="E19:F19"/>
    <mergeCell ref="G19:H19"/>
    <mergeCell ref="I19:J19"/>
    <mergeCell ref="K19:L19"/>
    <mergeCell ref="D40:E40"/>
    <mergeCell ref="D41:E41"/>
    <mergeCell ref="D34:G34"/>
    <mergeCell ref="H34:K34"/>
    <mergeCell ref="D35:E35"/>
    <mergeCell ref="H35:I35"/>
    <mergeCell ref="B39:C39"/>
    <mergeCell ref="B40:C40"/>
    <mergeCell ref="B41:C41"/>
    <mergeCell ref="B31:K31"/>
    <mergeCell ref="J33:K33"/>
    <mergeCell ref="H39:I39"/>
    <mergeCell ref="H40:I40"/>
    <mergeCell ref="H41:I41"/>
    <mergeCell ref="H37:I37"/>
    <mergeCell ref="H38:I38"/>
    <mergeCell ref="B34:C35"/>
    <mergeCell ref="B37:C37"/>
    <mergeCell ref="B38:C38"/>
    <mergeCell ref="D37:E37"/>
    <mergeCell ref="D38:E38"/>
    <mergeCell ref="D39:E39"/>
  </mergeCells>
  <phoneticPr fontId="3"/>
  <pageMargins left="0.51181102362204722" right="0.39370078740157483" top="0.98425196850393704" bottom="0.59055118110236227" header="0.51181102362204722" footer="0.31496062992125984"/>
  <pageSetup paperSize="9" firstPageNumber="100" orientation="portrait" useFirstPageNumber="1" horizontalDpi="300" verticalDpi="300" r:id="rId1"/>
  <headerFooter differentOddEven="1" alignWithMargins="0">
    <oddHeader>&amp;L〔７〕運輸・通信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5A5C-7D14-4722-BF1C-1EF26722B1EB}">
  <dimension ref="A1:I64"/>
  <sheetViews>
    <sheetView view="pageBreakPreview" zoomScaleNormal="100" zoomScaleSheetLayoutView="100" zoomScalePageLayoutView="70" workbookViewId="0">
      <selection activeCell="F16" sqref="F16"/>
    </sheetView>
  </sheetViews>
  <sheetFormatPr defaultColWidth="9" defaultRowHeight="13" x14ac:dyDescent="0.2"/>
  <cols>
    <col min="1" max="1" width="15.6328125" style="30" customWidth="1"/>
    <col min="2" max="9" width="11.1796875" style="30" customWidth="1"/>
    <col min="10" max="16384" width="9" style="30"/>
  </cols>
  <sheetData>
    <row r="1" spans="1:7" ht="20" customHeight="1" x14ac:dyDescent="0.2">
      <c r="A1" s="238" t="s">
        <v>185</v>
      </c>
      <c r="B1" s="238"/>
      <c r="C1" s="238"/>
      <c r="D1" s="238"/>
      <c r="E1" s="238"/>
      <c r="F1" s="238"/>
      <c r="G1" s="238"/>
    </row>
    <row r="2" spans="1:7" ht="8" customHeight="1" x14ac:dyDescent="0.2">
      <c r="A2" s="142"/>
      <c r="B2" s="142"/>
      <c r="C2" s="142"/>
      <c r="D2" s="142"/>
      <c r="E2" s="142"/>
      <c r="F2" s="142"/>
      <c r="G2" s="142"/>
    </row>
    <row r="3" spans="1:7" ht="15" customHeight="1" x14ac:dyDescent="0.2">
      <c r="A3" s="284" t="s">
        <v>43</v>
      </c>
      <c r="B3" s="284"/>
      <c r="C3" s="284"/>
      <c r="D3" s="284"/>
      <c r="E3" s="284"/>
      <c r="F3" s="284"/>
      <c r="G3" s="284"/>
    </row>
    <row r="4" spans="1:7" ht="15" customHeight="1" thickBot="1" x14ac:dyDescent="0.25">
      <c r="A4" s="148"/>
      <c r="B4" s="148"/>
      <c r="C4" s="148"/>
      <c r="D4" s="148"/>
      <c r="E4" s="148"/>
      <c r="F4" s="148"/>
      <c r="G4" s="148" t="s">
        <v>87</v>
      </c>
    </row>
    <row r="5" spans="1:7" ht="18" customHeight="1" x14ac:dyDescent="0.2">
      <c r="A5" s="243" t="s">
        <v>44</v>
      </c>
      <c r="B5" s="248" t="s">
        <v>45</v>
      </c>
      <c r="C5" s="249"/>
      <c r="D5" s="250"/>
      <c r="E5" s="248" t="s">
        <v>46</v>
      </c>
      <c r="F5" s="249"/>
      <c r="G5" s="249"/>
    </row>
    <row r="6" spans="1:7" ht="18" customHeight="1" x14ac:dyDescent="0.2">
      <c r="A6" s="245"/>
      <c r="B6" s="145" t="s">
        <v>1</v>
      </c>
      <c r="C6" s="147" t="s">
        <v>2</v>
      </c>
      <c r="D6" s="31" t="s">
        <v>3</v>
      </c>
      <c r="E6" s="32" t="s">
        <v>1</v>
      </c>
      <c r="F6" s="32" t="s">
        <v>2</v>
      </c>
      <c r="G6" s="144" t="s">
        <v>3</v>
      </c>
    </row>
    <row r="7" spans="1:7" ht="8" customHeight="1" x14ac:dyDescent="0.2">
      <c r="A7" s="34"/>
      <c r="B7" s="35"/>
      <c r="C7" s="35"/>
      <c r="D7" s="35"/>
      <c r="E7" s="35"/>
      <c r="F7" s="35"/>
      <c r="G7" s="35"/>
    </row>
    <row r="8" spans="1:7" ht="18" customHeight="1" x14ac:dyDescent="0.2">
      <c r="A8" s="160" t="s">
        <v>114</v>
      </c>
      <c r="B8" s="143">
        <f t="shared" ref="B8:B11" si="0">SUM(C8:D8)</f>
        <v>4237827</v>
      </c>
      <c r="C8" s="143">
        <v>2134350</v>
      </c>
      <c r="D8" s="143">
        <v>2103477</v>
      </c>
      <c r="E8" s="143">
        <f t="shared" ref="E8:E11" si="1">SUM(F8:G8)</f>
        <v>4167187</v>
      </c>
      <c r="F8" s="143">
        <v>2134350</v>
      </c>
      <c r="G8" s="143">
        <v>2032837</v>
      </c>
    </row>
    <row r="9" spans="1:7" ht="18" customHeight="1" x14ac:dyDescent="0.2">
      <c r="A9" s="160" t="s">
        <v>136</v>
      </c>
      <c r="B9" s="143">
        <f t="shared" si="0"/>
        <v>3378508</v>
      </c>
      <c r="C9" s="143">
        <v>1867380</v>
      </c>
      <c r="D9" s="143">
        <v>1511128</v>
      </c>
      <c r="E9" s="143">
        <f t="shared" si="1"/>
        <v>3208196</v>
      </c>
      <c r="F9" s="143">
        <v>1867380</v>
      </c>
      <c r="G9" s="143">
        <v>1340816</v>
      </c>
    </row>
    <row r="10" spans="1:7" ht="18" customHeight="1" x14ac:dyDescent="0.2">
      <c r="A10" s="160" t="s">
        <v>137</v>
      </c>
      <c r="B10" s="143">
        <f t="shared" si="0"/>
        <v>3228213</v>
      </c>
      <c r="C10" s="143">
        <v>1786470</v>
      </c>
      <c r="D10" s="143">
        <v>1441743</v>
      </c>
      <c r="E10" s="143">
        <f t="shared" si="1"/>
        <v>3114766</v>
      </c>
      <c r="F10" s="143">
        <v>1786470</v>
      </c>
      <c r="G10" s="143">
        <v>1328296</v>
      </c>
    </row>
    <row r="11" spans="1:7" ht="18" customHeight="1" x14ac:dyDescent="0.2">
      <c r="A11" s="160" t="s">
        <v>138</v>
      </c>
      <c r="B11" s="143">
        <f t="shared" si="0"/>
        <v>3402396</v>
      </c>
      <c r="C11" s="36">
        <v>1834140</v>
      </c>
      <c r="D11" s="36">
        <v>1568256</v>
      </c>
      <c r="E11" s="143">
        <f t="shared" si="1"/>
        <v>3329138</v>
      </c>
      <c r="F11" s="36">
        <v>1834140</v>
      </c>
      <c r="G11" s="36">
        <v>1494998</v>
      </c>
    </row>
    <row r="12" spans="1:7" s="49" customFormat="1" ht="18" customHeight="1" x14ac:dyDescent="0.2">
      <c r="A12" s="161" t="s">
        <v>139</v>
      </c>
      <c r="B12" s="57">
        <f>SUM(C12:D12)</f>
        <v>3806711</v>
      </c>
      <c r="C12" s="57">
        <v>1927350</v>
      </c>
      <c r="D12" s="57">
        <v>1879361</v>
      </c>
      <c r="E12" s="57">
        <f>SUM(F12:G12)</f>
        <v>3780123</v>
      </c>
      <c r="F12" s="57">
        <v>1927350</v>
      </c>
      <c r="G12" s="57">
        <v>1852773</v>
      </c>
    </row>
    <row r="13" spans="1:7" ht="8" customHeight="1" thickBot="1" x14ac:dyDescent="0.25">
      <c r="A13" s="38"/>
      <c r="B13" s="37"/>
      <c r="C13" s="37"/>
      <c r="D13" s="37"/>
      <c r="E13" s="37"/>
      <c r="F13" s="37"/>
      <c r="G13" s="37"/>
    </row>
    <row r="14" spans="1:7" ht="8" customHeight="1" x14ac:dyDescent="0.2">
      <c r="A14" s="35"/>
      <c r="B14" s="35"/>
      <c r="C14" s="35"/>
      <c r="D14" s="35"/>
      <c r="E14" s="35"/>
      <c r="F14" s="35"/>
      <c r="G14" s="35"/>
    </row>
    <row r="15" spans="1:7" ht="15" customHeight="1" x14ac:dyDescent="0.2">
      <c r="A15" s="30" t="s">
        <v>118</v>
      </c>
    </row>
    <row r="16" spans="1:7" ht="60" customHeight="1" x14ac:dyDescent="0.2"/>
    <row r="17" spans="1:9" ht="20" customHeight="1" x14ac:dyDescent="0.2">
      <c r="A17" s="238" t="s">
        <v>141</v>
      </c>
      <c r="B17" s="238"/>
      <c r="C17" s="238"/>
      <c r="D17" s="238"/>
      <c r="E17" s="238"/>
      <c r="F17" s="238"/>
      <c r="G17" s="238"/>
    </row>
    <row r="18" spans="1:9" ht="8" customHeight="1" x14ac:dyDescent="0.2">
      <c r="A18" s="142"/>
      <c r="B18" s="142"/>
      <c r="C18" s="142"/>
      <c r="D18" s="142"/>
      <c r="E18" s="142"/>
      <c r="F18" s="142"/>
      <c r="G18" s="142"/>
    </row>
    <row r="19" spans="1:9" ht="15" customHeight="1" x14ac:dyDescent="0.2">
      <c r="A19" s="262" t="s">
        <v>66</v>
      </c>
      <c r="B19" s="262"/>
      <c r="C19" s="262"/>
      <c r="D19" s="262"/>
      <c r="E19" s="262"/>
      <c r="F19" s="262"/>
      <c r="G19" s="262"/>
    </row>
    <row r="20" spans="1:9" ht="8" customHeight="1" thickBot="1" x14ac:dyDescent="0.25">
      <c r="A20" s="2"/>
      <c r="B20" s="2"/>
      <c r="C20" s="2"/>
    </row>
    <row r="21" spans="1:9" ht="18" customHeight="1" x14ac:dyDescent="0.2">
      <c r="A21" s="146" t="s">
        <v>5</v>
      </c>
      <c r="B21" s="264" t="s">
        <v>69</v>
      </c>
      <c r="C21" s="264"/>
      <c r="D21" s="264" t="s">
        <v>67</v>
      </c>
      <c r="E21" s="264"/>
      <c r="F21" s="264" t="s">
        <v>68</v>
      </c>
      <c r="G21" s="248"/>
    </row>
    <row r="22" spans="1:9" ht="8" customHeight="1" x14ac:dyDescent="0.2">
      <c r="A22" s="76"/>
      <c r="B22" s="269"/>
      <c r="C22" s="265"/>
      <c r="D22" s="267"/>
      <c r="E22" s="267"/>
      <c r="F22" s="267"/>
      <c r="G22" s="267"/>
    </row>
    <row r="23" spans="1:9" ht="18" customHeight="1" x14ac:dyDescent="0.2">
      <c r="A23" s="162" t="s">
        <v>113</v>
      </c>
      <c r="B23" s="269">
        <v>13</v>
      </c>
      <c r="C23" s="265"/>
      <c r="D23" s="265">
        <v>99</v>
      </c>
      <c r="E23" s="265"/>
      <c r="F23" s="265">
        <v>80</v>
      </c>
      <c r="G23" s="265"/>
    </row>
    <row r="24" spans="1:9" ht="18" customHeight="1" x14ac:dyDescent="0.2">
      <c r="A24" s="163" t="s">
        <v>142</v>
      </c>
      <c r="B24" s="269">
        <v>13</v>
      </c>
      <c r="C24" s="265"/>
      <c r="D24" s="265">
        <v>97</v>
      </c>
      <c r="E24" s="265"/>
      <c r="F24" s="265">
        <v>80</v>
      </c>
      <c r="G24" s="265"/>
    </row>
    <row r="25" spans="1:9" ht="18" customHeight="1" x14ac:dyDescent="0.2">
      <c r="A25" s="164" t="s">
        <v>143</v>
      </c>
      <c r="B25" s="269">
        <v>13</v>
      </c>
      <c r="C25" s="265"/>
      <c r="D25" s="265">
        <v>90</v>
      </c>
      <c r="E25" s="265"/>
      <c r="F25" s="265">
        <v>79</v>
      </c>
      <c r="G25" s="265"/>
    </row>
    <row r="26" spans="1:9" ht="18" customHeight="1" x14ac:dyDescent="0.2">
      <c r="A26" s="164" t="s">
        <v>144</v>
      </c>
      <c r="B26" s="269">
        <v>13</v>
      </c>
      <c r="C26" s="265"/>
      <c r="D26" s="265">
        <v>84</v>
      </c>
      <c r="E26" s="265"/>
      <c r="F26" s="265">
        <v>75</v>
      </c>
      <c r="G26" s="265"/>
    </row>
    <row r="27" spans="1:9" ht="18" customHeight="1" x14ac:dyDescent="0.2">
      <c r="A27" s="165" t="s">
        <v>145</v>
      </c>
      <c r="B27" s="280">
        <v>13</v>
      </c>
      <c r="C27" s="266"/>
      <c r="D27" s="266">
        <v>82</v>
      </c>
      <c r="E27" s="266"/>
      <c r="F27" s="266">
        <v>76</v>
      </c>
      <c r="G27" s="266"/>
    </row>
    <row r="28" spans="1:9" ht="8" customHeight="1" thickBot="1" x14ac:dyDescent="0.25">
      <c r="A28" s="38"/>
      <c r="B28" s="281"/>
      <c r="C28" s="263"/>
      <c r="D28" s="263"/>
      <c r="E28" s="263"/>
      <c r="F28" s="263"/>
      <c r="G28" s="263"/>
    </row>
    <row r="29" spans="1:9" ht="8" customHeight="1" x14ac:dyDescent="0.2">
      <c r="A29" s="1"/>
      <c r="B29" s="1"/>
      <c r="C29" s="1"/>
    </row>
    <row r="30" spans="1:9" ht="15" customHeight="1" x14ac:dyDescent="0.2">
      <c r="A30" s="30" t="s">
        <v>70</v>
      </c>
      <c r="B30" s="1"/>
      <c r="C30" s="1"/>
    </row>
    <row r="31" spans="1:9" ht="60" customHeight="1" x14ac:dyDescent="0.2"/>
    <row r="32" spans="1:9" ht="20" customHeight="1" x14ac:dyDescent="0.2">
      <c r="A32" s="282" t="s">
        <v>162</v>
      </c>
      <c r="B32" s="282"/>
      <c r="C32" s="282"/>
      <c r="D32" s="282"/>
      <c r="E32" s="282"/>
      <c r="F32" s="282"/>
      <c r="G32" s="282"/>
      <c r="H32" s="282"/>
      <c r="I32" s="282"/>
    </row>
    <row r="33" spans="1:9" ht="8" customHeight="1" x14ac:dyDescent="0.2">
      <c r="A33" s="142"/>
      <c r="B33" s="142"/>
      <c r="C33" s="142"/>
      <c r="D33" s="142"/>
      <c r="E33" s="142"/>
      <c r="F33" s="142"/>
      <c r="G33" s="142"/>
    </row>
    <row r="34" spans="1:9" ht="15" customHeight="1" x14ac:dyDescent="0.2">
      <c r="A34" s="268" t="s">
        <v>88</v>
      </c>
      <c r="B34" s="268"/>
      <c r="C34" s="268"/>
      <c r="D34" s="268"/>
      <c r="E34" s="268"/>
      <c r="F34" s="268"/>
      <c r="G34" s="268"/>
      <c r="H34" s="268"/>
      <c r="I34" s="268"/>
    </row>
    <row r="35" spans="1:9" ht="8" customHeight="1" thickBot="1" x14ac:dyDescent="0.25">
      <c r="A35" s="194"/>
      <c r="B35" s="194"/>
      <c r="C35" s="194"/>
      <c r="D35" s="194"/>
      <c r="E35" s="194"/>
      <c r="F35" s="194"/>
      <c r="G35" s="194"/>
      <c r="H35" s="194"/>
      <c r="I35" s="194"/>
    </row>
    <row r="36" spans="1:9" ht="18" customHeight="1" x14ac:dyDescent="0.2">
      <c r="A36" s="243" t="s">
        <v>71</v>
      </c>
      <c r="B36" s="248" t="s">
        <v>72</v>
      </c>
      <c r="C36" s="249"/>
      <c r="D36" s="249"/>
      <c r="E36" s="250"/>
      <c r="F36" s="248" t="s">
        <v>73</v>
      </c>
      <c r="G36" s="249"/>
      <c r="H36" s="250"/>
      <c r="I36" s="273" t="s">
        <v>74</v>
      </c>
    </row>
    <row r="37" spans="1:9" ht="18" customHeight="1" x14ac:dyDescent="0.2">
      <c r="A37" s="245"/>
      <c r="B37" s="32" t="s">
        <v>75</v>
      </c>
      <c r="C37" s="32" t="s">
        <v>76</v>
      </c>
      <c r="D37" s="32" t="s">
        <v>77</v>
      </c>
      <c r="E37" s="32" t="s">
        <v>78</v>
      </c>
      <c r="F37" s="32" t="s">
        <v>75</v>
      </c>
      <c r="G37" s="32" t="s">
        <v>76</v>
      </c>
      <c r="H37" s="32" t="s">
        <v>77</v>
      </c>
      <c r="I37" s="275"/>
    </row>
    <row r="38" spans="1:9" ht="8" customHeight="1" x14ac:dyDescent="0.2">
      <c r="A38" s="76"/>
      <c r="B38" s="87"/>
      <c r="C38" s="33"/>
      <c r="D38" s="33"/>
      <c r="E38" s="33"/>
      <c r="F38" s="148"/>
      <c r="G38" s="33"/>
      <c r="H38" s="33"/>
      <c r="I38" s="117"/>
    </row>
    <row r="39" spans="1:9" ht="18" customHeight="1" x14ac:dyDescent="0.2">
      <c r="A39" s="78" t="s">
        <v>113</v>
      </c>
      <c r="B39" s="84">
        <f t="shared" ref="B39:B42" si="2">SUM(C39:E39)</f>
        <v>12099</v>
      </c>
      <c r="C39" s="149">
        <v>2746</v>
      </c>
      <c r="D39" s="149">
        <v>9353</v>
      </c>
      <c r="E39" s="83">
        <v>0</v>
      </c>
      <c r="F39" s="149">
        <f t="shared" ref="F39:F42" si="3">SUM(G39:H39)</f>
        <v>1705</v>
      </c>
      <c r="G39" s="149">
        <v>1558</v>
      </c>
      <c r="H39" s="149">
        <v>147</v>
      </c>
      <c r="I39" s="149">
        <v>16</v>
      </c>
    </row>
    <row r="40" spans="1:9" ht="18" customHeight="1" x14ac:dyDescent="0.2">
      <c r="A40" s="79" t="s">
        <v>142</v>
      </c>
      <c r="B40" s="84">
        <f t="shared" si="2"/>
        <v>11110</v>
      </c>
      <c r="C40" s="149">
        <v>2464</v>
      </c>
      <c r="D40" s="149">
        <v>8646</v>
      </c>
      <c r="E40" s="83">
        <v>0</v>
      </c>
      <c r="F40" s="149">
        <f t="shared" si="3"/>
        <v>1473</v>
      </c>
      <c r="G40" s="149">
        <v>1338</v>
      </c>
      <c r="H40" s="149">
        <v>135</v>
      </c>
      <c r="I40" s="149">
        <v>15</v>
      </c>
    </row>
    <row r="41" spans="1:9" ht="18" customHeight="1" x14ac:dyDescent="0.2">
      <c r="A41" s="80" t="s">
        <v>120</v>
      </c>
      <c r="B41" s="84">
        <f t="shared" si="2"/>
        <v>10650</v>
      </c>
      <c r="C41" s="149">
        <v>2641</v>
      </c>
      <c r="D41" s="149">
        <v>8009</v>
      </c>
      <c r="E41" s="83">
        <v>0</v>
      </c>
      <c r="F41" s="149">
        <f t="shared" si="3"/>
        <v>1490</v>
      </c>
      <c r="G41" s="149">
        <v>1362</v>
      </c>
      <c r="H41" s="149">
        <v>128</v>
      </c>
      <c r="I41" s="149">
        <v>42</v>
      </c>
    </row>
    <row r="42" spans="1:9" ht="18" customHeight="1" x14ac:dyDescent="0.2">
      <c r="A42" s="166" t="s">
        <v>122</v>
      </c>
      <c r="B42" s="84">
        <f t="shared" si="2"/>
        <v>9601</v>
      </c>
      <c r="C42" s="149">
        <v>2486</v>
      </c>
      <c r="D42" s="149">
        <v>7115</v>
      </c>
      <c r="E42" s="83">
        <v>0</v>
      </c>
      <c r="F42" s="149">
        <f t="shared" si="3"/>
        <v>1376</v>
      </c>
      <c r="G42" s="149">
        <v>1260</v>
      </c>
      <c r="H42" s="149">
        <v>116</v>
      </c>
      <c r="I42" s="149">
        <v>38</v>
      </c>
    </row>
    <row r="43" spans="1:9" ht="18" customHeight="1" x14ac:dyDescent="0.2">
      <c r="A43" s="167" t="s">
        <v>146</v>
      </c>
      <c r="B43" s="118">
        <f>C43+D43</f>
        <v>8537</v>
      </c>
      <c r="C43" s="82">
        <v>2121</v>
      </c>
      <c r="D43" s="82">
        <v>6416</v>
      </c>
      <c r="E43" s="83">
        <v>0</v>
      </c>
      <c r="F43" s="82">
        <f>G43+H43</f>
        <v>1008</v>
      </c>
      <c r="G43" s="82">
        <v>906</v>
      </c>
      <c r="H43" s="82">
        <v>102</v>
      </c>
      <c r="I43" s="82">
        <v>11</v>
      </c>
    </row>
    <row r="44" spans="1:9" ht="8" customHeight="1" thickBot="1" x14ac:dyDescent="0.25">
      <c r="A44" s="168"/>
      <c r="B44" s="119"/>
      <c r="C44" s="119"/>
      <c r="D44" s="119"/>
      <c r="E44" s="119"/>
      <c r="F44" s="77"/>
      <c r="G44" s="119"/>
      <c r="H44" s="119"/>
      <c r="I44" s="77"/>
    </row>
    <row r="45" spans="1:9" ht="8" customHeight="1" thickBot="1" x14ac:dyDescent="0.25">
      <c r="A45" s="35"/>
      <c r="B45" s="86"/>
      <c r="C45" s="86"/>
      <c r="D45" s="86"/>
      <c r="E45" s="86"/>
      <c r="F45" s="86"/>
      <c r="G45" s="86"/>
      <c r="H45" s="86"/>
      <c r="I45" s="86"/>
    </row>
    <row r="46" spans="1:9" ht="18" customHeight="1" x14ac:dyDescent="0.2">
      <c r="A46" s="243" t="s">
        <v>71</v>
      </c>
      <c r="B46" s="249" t="s">
        <v>79</v>
      </c>
      <c r="C46" s="249"/>
      <c r="D46" s="250"/>
      <c r="E46" s="273" t="s">
        <v>80</v>
      </c>
      <c r="F46" s="274"/>
      <c r="G46" s="277" t="s">
        <v>81</v>
      </c>
      <c r="H46" s="242"/>
      <c r="I46" s="86"/>
    </row>
    <row r="47" spans="1:9" ht="18" customHeight="1" x14ac:dyDescent="0.2">
      <c r="A47" s="245"/>
      <c r="B47" s="145" t="s">
        <v>75</v>
      </c>
      <c r="C47" s="32" t="s">
        <v>82</v>
      </c>
      <c r="D47" s="32" t="s">
        <v>106</v>
      </c>
      <c r="E47" s="275"/>
      <c r="F47" s="276"/>
      <c r="G47" s="278"/>
      <c r="H47" s="244"/>
      <c r="I47" s="86"/>
    </row>
    <row r="48" spans="1:9" ht="8" customHeight="1" x14ac:dyDescent="0.2">
      <c r="A48" s="76"/>
      <c r="B48" s="74"/>
      <c r="C48" s="148"/>
      <c r="D48" s="148"/>
      <c r="E48" s="283"/>
      <c r="F48" s="283"/>
      <c r="G48" s="283"/>
      <c r="H48" s="283"/>
      <c r="I48" s="117"/>
    </row>
    <row r="49" spans="1:9" ht="18" customHeight="1" x14ac:dyDescent="0.2">
      <c r="A49" s="78" t="str">
        <f>A39</f>
        <v>令和元年度</v>
      </c>
      <c r="B49" s="149">
        <f t="shared" ref="B49:B52" si="4">SUM(C49:D49)</f>
        <v>136</v>
      </c>
      <c r="C49" s="149">
        <v>80</v>
      </c>
      <c r="D49" s="149">
        <v>56</v>
      </c>
      <c r="E49" s="279">
        <v>7258</v>
      </c>
      <c r="F49" s="279"/>
      <c r="G49" s="279">
        <v>1044</v>
      </c>
      <c r="H49" s="279"/>
      <c r="I49" s="86"/>
    </row>
    <row r="50" spans="1:9" ht="18" customHeight="1" x14ac:dyDescent="0.2">
      <c r="A50" s="79" t="str">
        <f>A40</f>
        <v>令和２年度</v>
      </c>
      <c r="B50" s="149">
        <f t="shared" si="4"/>
        <v>116</v>
      </c>
      <c r="C50" s="149">
        <v>65</v>
      </c>
      <c r="D50" s="149">
        <v>51</v>
      </c>
      <c r="E50" s="279">
        <v>6764</v>
      </c>
      <c r="F50" s="279"/>
      <c r="G50" s="279">
        <v>944</v>
      </c>
      <c r="H50" s="279"/>
      <c r="I50" s="86"/>
    </row>
    <row r="51" spans="1:9" ht="18" customHeight="1" x14ac:dyDescent="0.2">
      <c r="A51" s="80" t="str">
        <f>A41</f>
        <v>令和３年度</v>
      </c>
      <c r="B51" s="149">
        <f t="shared" si="4"/>
        <v>104</v>
      </c>
      <c r="C51" s="149">
        <v>57</v>
      </c>
      <c r="D51" s="149">
        <v>47</v>
      </c>
      <c r="E51" s="279">
        <v>2866</v>
      </c>
      <c r="F51" s="279"/>
      <c r="G51" s="279">
        <v>389</v>
      </c>
      <c r="H51" s="279"/>
      <c r="I51" s="86"/>
    </row>
    <row r="52" spans="1:9" ht="18" customHeight="1" x14ac:dyDescent="0.2">
      <c r="A52" s="80" t="str">
        <f>A42</f>
        <v>令和４年度</v>
      </c>
      <c r="B52" s="84">
        <f t="shared" si="4"/>
        <v>75</v>
      </c>
      <c r="C52" s="149">
        <v>48</v>
      </c>
      <c r="D52" s="149">
        <v>27</v>
      </c>
      <c r="E52" s="279">
        <v>5791</v>
      </c>
      <c r="F52" s="279"/>
      <c r="G52" s="279">
        <v>748</v>
      </c>
      <c r="H52" s="279"/>
      <c r="I52" s="86"/>
    </row>
    <row r="53" spans="1:9" ht="18" customHeight="1" x14ac:dyDescent="0.2">
      <c r="A53" s="120" t="str">
        <f>A43</f>
        <v>令和５年度</v>
      </c>
      <c r="B53" s="118">
        <f>C53+D53</f>
        <v>60</v>
      </c>
      <c r="C53" s="82">
        <v>36</v>
      </c>
      <c r="D53" s="82">
        <v>24</v>
      </c>
      <c r="E53" s="272">
        <v>5114</v>
      </c>
      <c r="F53" s="272"/>
      <c r="G53" s="272">
        <v>663</v>
      </c>
      <c r="H53" s="272"/>
      <c r="I53" s="86"/>
    </row>
    <row r="54" spans="1:9" ht="8" customHeight="1" thickBot="1" x14ac:dyDescent="0.25">
      <c r="A54" s="169"/>
      <c r="B54" s="85"/>
      <c r="C54" s="77"/>
      <c r="D54" s="77"/>
      <c r="E54" s="270"/>
      <c r="F54" s="270"/>
      <c r="G54" s="271"/>
      <c r="H54" s="271"/>
      <c r="I54" s="82"/>
    </row>
    <row r="55" spans="1:9" ht="8" customHeight="1" x14ac:dyDescent="0.2">
      <c r="A55" s="81"/>
      <c r="B55" s="82"/>
      <c r="C55" s="82"/>
      <c r="D55" s="82"/>
      <c r="E55" s="82"/>
      <c r="F55" s="82"/>
      <c r="G55" s="82"/>
    </row>
    <row r="56" spans="1:9" ht="15" customHeight="1" x14ac:dyDescent="0.2">
      <c r="A56" s="30" t="s">
        <v>130</v>
      </c>
      <c r="B56" s="35"/>
      <c r="C56" s="35"/>
      <c r="D56" s="35"/>
      <c r="E56" s="35"/>
      <c r="F56" s="35"/>
      <c r="G56" s="35"/>
      <c r="H56" s="35"/>
    </row>
    <row r="57" spans="1:9" ht="12" customHeight="1" x14ac:dyDescent="0.2"/>
    <row r="58" spans="1:9" ht="12" customHeight="1" x14ac:dyDescent="0.2"/>
    <row r="59" spans="1:9" ht="12" customHeight="1" x14ac:dyDescent="0.2"/>
    <row r="60" spans="1:9" ht="12" customHeight="1" x14ac:dyDescent="0.2"/>
    <row r="61" spans="1:9" ht="12" customHeight="1" x14ac:dyDescent="0.2"/>
    <row r="62" spans="1:9" ht="12" customHeight="1" x14ac:dyDescent="0.2"/>
    <row r="63" spans="1:9" ht="12" customHeight="1" x14ac:dyDescent="0.2"/>
    <row r="64" spans="1:9" ht="12" customHeight="1" x14ac:dyDescent="0.2"/>
  </sheetData>
  <mergeCells count="56">
    <mergeCell ref="A1:G1"/>
    <mergeCell ref="A3:G3"/>
    <mergeCell ref="A5:A6"/>
    <mergeCell ref="B5:D5"/>
    <mergeCell ref="E5:G5"/>
    <mergeCell ref="A32:I32"/>
    <mergeCell ref="A35:I35"/>
    <mergeCell ref="B36:E36"/>
    <mergeCell ref="A36:A37"/>
    <mergeCell ref="E49:F49"/>
    <mergeCell ref="G49:H49"/>
    <mergeCell ref="E48:F48"/>
    <mergeCell ref="G48:H48"/>
    <mergeCell ref="A46:A47"/>
    <mergeCell ref="I36:I37"/>
    <mergeCell ref="F26:G26"/>
    <mergeCell ref="F27:G27"/>
    <mergeCell ref="F22:G22"/>
    <mergeCell ref="D21:E21"/>
    <mergeCell ref="D23:E23"/>
    <mergeCell ref="D24:E24"/>
    <mergeCell ref="D25:E25"/>
    <mergeCell ref="B22:C22"/>
    <mergeCell ref="B25:C25"/>
    <mergeCell ref="B26:C26"/>
    <mergeCell ref="B27:C27"/>
    <mergeCell ref="B28:C28"/>
    <mergeCell ref="E54:F54"/>
    <mergeCell ref="G54:H54"/>
    <mergeCell ref="E53:F53"/>
    <mergeCell ref="G53:H53"/>
    <mergeCell ref="B46:D46"/>
    <mergeCell ref="E46:F47"/>
    <mergeCell ref="G46:H47"/>
    <mergeCell ref="E51:F51"/>
    <mergeCell ref="G51:H51"/>
    <mergeCell ref="E52:F52"/>
    <mergeCell ref="G52:H52"/>
    <mergeCell ref="E50:F50"/>
    <mergeCell ref="G50:H50"/>
    <mergeCell ref="A17:G17"/>
    <mergeCell ref="A19:G19"/>
    <mergeCell ref="D28:E28"/>
    <mergeCell ref="F28:G28"/>
    <mergeCell ref="F36:H36"/>
    <mergeCell ref="F21:G21"/>
    <mergeCell ref="F23:G23"/>
    <mergeCell ref="F24:G24"/>
    <mergeCell ref="F25:G25"/>
    <mergeCell ref="D26:E26"/>
    <mergeCell ref="D27:E27"/>
    <mergeCell ref="D22:E22"/>
    <mergeCell ref="A34:I34"/>
    <mergeCell ref="B21:C21"/>
    <mergeCell ref="B23:C23"/>
    <mergeCell ref="B24:C24"/>
  </mergeCells>
  <phoneticPr fontId="3"/>
  <pageMargins left="0.78740157480314965" right="0.39370078740157483" top="0.78740157480314965" bottom="0.59055118110236227" header="0.51181102362204722" footer="0.31496062992125984"/>
  <pageSetup paperSize="9" scale="86" firstPageNumber="101" orientation="portrait" useFirstPageNumber="1" horizontalDpi="400" verticalDpi="400" r:id="rId1"/>
  <headerFooter differentOddEven="1" alignWithMargins="0">
    <oddHeader>&amp;R〔７〕運輸・通信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05E6-26A8-4576-8727-9FAB72CAA4B7}">
  <dimension ref="A1:T42"/>
  <sheetViews>
    <sheetView view="pageBreakPreview" zoomScaleNormal="98" zoomScaleSheetLayoutView="100" workbookViewId="0">
      <selection activeCell="M16" sqref="M16"/>
    </sheetView>
  </sheetViews>
  <sheetFormatPr defaultColWidth="9" defaultRowHeight="12" x14ac:dyDescent="0.2"/>
  <cols>
    <col min="1" max="1" width="22" style="1" customWidth="1"/>
    <col min="2" max="19" width="8.08984375" style="1" customWidth="1"/>
    <col min="20" max="21" width="4.36328125" style="1" customWidth="1"/>
    <col min="22" max="16384" width="9" style="1"/>
  </cols>
  <sheetData>
    <row r="1" spans="1:20" ht="20" customHeight="1" x14ac:dyDescent="0.2">
      <c r="A1" s="290" t="s">
        <v>186</v>
      </c>
      <c r="B1" s="290"/>
      <c r="C1" s="290"/>
      <c r="D1" s="290"/>
      <c r="E1" s="290"/>
      <c r="F1" s="290"/>
      <c r="G1" s="290"/>
      <c r="H1" s="290"/>
      <c r="I1" s="290"/>
      <c r="J1" s="291" t="s">
        <v>187</v>
      </c>
      <c r="K1" s="291"/>
      <c r="L1" s="291"/>
      <c r="M1" s="291"/>
      <c r="N1" s="291"/>
      <c r="O1" s="291"/>
      <c r="P1" s="291"/>
      <c r="Q1" s="291"/>
      <c r="R1" s="291"/>
      <c r="S1" s="291"/>
      <c r="T1" s="291"/>
    </row>
    <row r="2" spans="1:20" ht="8" customHeight="1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20" ht="15" customHeight="1" x14ac:dyDescent="0.2">
      <c r="A3" s="292" t="s">
        <v>188</v>
      </c>
      <c r="B3" s="292"/>
      <c r="C3" s="292"/>
      <c r="D3" s="292"/>
      <c r="E3" s="292"/>
      <c r="F3" s="292"/>
      <c r="G3" s="292"/>
      <c r="H3" s="292"/>
      <c r="I3" s="292"/>
      <c r="J3" s="293" t="s">
        <v>189</v>
      </c>
      <c r="K3" s="293"/>
      <c r="L3" s="293"/>
      <c r="M3" s="293"/>
      <c r="N3" s="293"/>
      <c r="O3" s="293"/>
      <c r="P3" s="293"/>
      <c r="Q3" s="293"/>
      <c r="R3" s="293"/>
      <c r="S3" s="293"/>
      <c r="T3" s="293"/>
    </row>
    <row r="4" spans="1:20" ht="15" customHeight="1" thickBot="1" x14ac:dyDescent="0.25">
      <c r="A4" s="148"/>
      <c r="B4" s="30"/>
      <c r="C4" s="30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263" t="s">
        <v>86</v>
      </c>
      <c r="T4" s="263"/>
    </row>
    <row r="5" spans="1:20" ht="30" customHeight="1" x14ac:dyDescent="0.2">
      <c r="A5" s="300" t="s">
        <v>47</v>
      </c>
      <c r="B5" s="286" t="s">
        <v>48</v>
      </c>
      <c r="C5" s="287"/>
      <c r="D5" s="286" t="s">
        <v>49</v>
      </c>
      <c r="E5" s="287"/>
      <c r="F5" s="286" t="s">
        <v>50</v>
      </c>
      <c r="G5" s="287"/>
      <c r="H5" s="286" t="s">
        <v>51</v>
      </c>
      <c r="I5" s="287"/>
      <c r="J5" s="286" t="s">
        <v>52</v>
      </c>
      <c r="K5" s="287"/>
      <c r="L5" s="286" t="s">
        <v>53</v>
      </c>
      <c r="M5" s="287"/>
      <c r="N5" s="286" t="s">
        <v>54</v>
      </c>
      <c r="O5" s="287"/>
      <c r="P5" s="286" t="s">
        <v>55</v>
      </c>
      <c r="Q5" s="287"/>
      <c r="R5" s="286" t="s">
        <v>56</v>
      </c>
      <c r="S5" s="296"/>
      <c r="T5" s="288" t="s">
        <v>111</v>
      </c>
    </row>
    <row r="6" spans="1:20" ht="30" customHeight="1" x14ac:dyDescent="0.2">
      <c r="A6" s="301"/>
      <c r="B6" s="93" t="s">
        <v>57</v>
      </c>
      <c r="C6" s="93" t="s">
        <v>58</v>
      </c>
      <c r="D6" s="94" t="s">
        <v>57</v>
      </c>
      <c r="E6" s="93" t="s">
        <v>58</v>
      </c>
      <c r="F6" s="93" t="s">
        <v>57</v>
      </c>
      <c r="G6" s="93" t="s">
        <v>58</v>
      </c>
      <c r="H6" s="93" t="s">
        <v>57</v>
      </c>
      <c r="I6" s="93" t="s">
        <v>58</v>
      </c>
      <c r="J6" s="93" t="s">
        <v>57</v>
      </c>
      <c r="K6" s="93" t="s">
        <v>58</v>
      </c>
      <c r="L6" s="93" t="s">
        <v>57</v>
      </c>
      <c r="M6" s="93" t="s">
        <v>58</v>
      </c>
      <c r="N6" s="93" t="s">
        <v>57</v>
      </c>
      <c r="O6" s="93" t="s">
        <v>58</v>
      </c>
      <c r="P6" s="94" t="s">
        <v>57</v>
      </c>
      <c r="Q6" s="93" t="s">
        <v>58</v>
      </c>
      <c r="R6" s="93" t="s">
        <v>57</v>
      </c>
      <c r="S6" s="95" t="s">
        <v>58</v>
      </c>
      <c r="T6" s="289"/>
    </row>
    <row r="7" spans="1:20" ht="8" customHeight="1" x14ac:dyDescent="0.2">
      <c r="A7" s="100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2"/>
    </row>
    <row r="8" spans="1:20" ht="18" customHeight="1" x14ac:dyDescent="0.2">
      <c r="A8" s="159" t="s">
        <v>163</v>
      </c>
      <c r="B8" s="152">
        <v>94</v>
      </c>
      <c r="C8" s="152">
        <v>129</v>
      </c>
      <c r="D8" s="152">
        <v>8</v>
      </c>
      <c r="E8" s="152">
        <v>4</v>
      </c>
      <c r="F8" s="152">
        <v>9</v>
      </c>
      <c r="G8" s="152">
        <v>8</v>
      </c>
      <c r="H8" s="152">
        <v>15</v>
      </c>
      <c r="I8" s="152">
        <v>13</v>
      </c>
      <c r="J8" s="152">
        <v>26</v>
      </c>
      <c r="K8" s="152">
        <v>24</v>
      </c>
      <c r="L8" s="152">
        <v>16</v>
      </c>
      <c r="M8" s="152">
        <v>20</v>
      </c>
      <c r="N8" s="152">
        <v>27</v>
      </c>
      <c r="O8" s="152">
        <v>25</v>
      </c>
      <c r="P8" s="152">
        <v>28</v>
      </c>
      <c r="Q8" s="152">
        <v>32</v>
      </c>
      <c r="R8" s="152">
        <v>43</v>
      </c>
      <c r="S8" s="152">
        <v>54</v>
      </c>
      <c r="T8" s="107" t="s">
        <v>116</v>
      </c>
    </row>
    <row r="9" spans="1:20" ht="18" customHeight="1" x14ac:dyDescent="0.2">
      <c r="A9" s="159" t="s">
        <v>164</v>
      </c>
      <c r="B9" s="96">
        <v>73</v>
      </c>
      <c r="C9" s="152">
        <v>105</v>
      </c>
      <c r="D9" s="152">
        <v>4</v>
      </c>
      <c r="E9" s="152">
        <v>6</v>
      </c>
      <c r="F9" s="152">
        <v>9</v>
      </c>
      <c r="G9" s="152">
        <v>8</v>
      </c>
      <c r="H9" s="152">
        <v>12</v>
      </c>
      <c r="I9" s="152">
        <v>11</v>
      </c>
      <c r="J9" s="152">
        <v>21</v>
      </c>
      <c r="K9" s="152">
        <v>13</v>
      </c>
      <c r="L9" s="152">
        <v>17</v>
      </c>
      <c r="M9" s="152">
        <v>18</v>
      </c>
      <c r="N9" s="152">
        <v>26</v>
      </c>
      <c r="O9" s="152">
        <v>23</v>
      </c>
      <c r="P9" s="152">
        <v>24</v>
      </c>
      <c r="Q9" s="152">
        <v>27</v>
      </c>
      <c r="R9" s="152">
        <v>26</v>
      </c>
      <c r="S9" s="152">
        <v>30</v>
      </c>
      <c r="T9" s="107" t="s">
        <v>180</v>
      </c>
    </row>
    <row r="10" spans="1:20" ht="18" customHeight="1" x14ac:dyDescent="0.2">
      <c r="A10" s="159" t="s">
        <v>165</v>
      </c>
      <c r="B10" s="96">
        <v>61</v>
      </c>
      <c r="C10" s="152">
        <v>84</v>
      </c>
      <c r="D10" s="152">
        <v>3</v>
      </c>
      <c r="E10" s="152">
        <v>3</v>
      </c>
      <c r="F10" s="152">
        <v>9</v>
      </c>
      <c r="G10" s="152">
        <v>6</v>
      </c>
      <c r="H10" s="152">
        <v>12</v>
      </c>
      <c r="I10" s="152">
        <v>9</v>
      </c>
      <c r="J10" s="152">
        <v>19</v>
      </c>
      <c r="K10" s="152">
        <v>16</v>
      </c>
      <c r="L10" s="152">
        <v>20</v>
      </c>
      <c r="M10" s="152">
        <v>15</v>
      </c>
      <c r="N10" s="152">
        <v>24</v>
      </c>
      <c r="O10" s="152">
        <v>23</v>
      </c>
      <c r="P10" s="152">
        <v>21</v>
      </c>
      <c r="Q10" s="152">
        <v>19</v>
      </c>
      <c r="R10" s="152">
        <v>26</v>
      </c>
      <c r="S10" s="152">
        <v>24</v>
      </c>
      <c r="T10" s="107" t="s">
        <v>181</v>
      </c>
    </row>
    <row r="11" spans="1:20" ht="18" customHeight="1" x14ac:dyDescent="0.2">
      <c r="A11" s="159" t="s">
        <v>166</v>
      </c>
      <c r="B11" s="96">
        <v>66</v>
      </c>
      <c r="C11" s="97">
        <v>87</v>
      </c>
      <c r="D11" s="97">
        <v>4</v>
      </c>
      <c r="E11" s="97">
        <v>3</v>
      </c>
      <c r="F11" s="97">
        <v>7</v>
      </c>
      <c r="G11" s="97">
        <v>6</v>
      </c>
      <c r="H11" s="97">
        <v>14</v>
      </c>
      <c r="I11" s="97">
        <v>10</v>
      </c>
      <c r="J11" s="97">
        <v>23</v>
      </c>
      <c r="K11" s="97">
        <v>18</v>
      </c>
      <c r="L11" s="97">
        <v>18</v>
      </c>
      <c r="M11" s="97">
        <v>17</v>
      </c>
      <c r="N11" s="97">
        <v>31</v>
      </c>
      <c r="O11" s="97">
        <v>33</v>
      </c>
      <c r="P11" s="97">
        <v>22</v>
      </c>
      <c r="Q11" s="97">
        <v>23</v>
      </c>
      <c r="R11" s="97">
        <v>29</v>
      </c>
      <c r="S11" s="97">
        <v>29</v>
      </c>
      <c r="T11" s="107" t="s">
        <v>182</v>
      </c>
    </row>
    <row r="12" spans="1:20" s="46" customFormat="1" ht="18" customHeight="1" x14ac:dyDescent="0.2">
      <c r="A12" s="170" t="s">
        <v>167</v>
      </c>
      <c r="B12" s="171">
        <v>54</v>
      </c>
      <c r="C12" s="99">
        <v>78</v>
      </c>
      <c r="D12" s="99">
        <v>2</v>
      </c>
      <c r="E12" s="99">
        <v>5</v>
      </c>
      <c r="F12" s="99">
        <v>8</v>
      </c>
      <c r="G12" s="99">
        <v>6</v>
      </c>
      <c r="H12" s="99">
        <v>11</v>
      </c>
      <c r="I12" s="99">
        <v>9</v>
      </c>
      <c r="J12" s="99">
        <v>19</v>
      </c>
      <c r="K12" s="99">
        <v>15</v>
      </c>
      <c r="L12" s="99">
        <v>16</v>
      </c>
      <c r="M12" s="99">
        <v>15</v>
      </c>
      <c r="N12" s="99">
        <v>27</v>
      </c>
      <c r="O12" s="99">
        <v>23</v>
      </c>
      <c r="P12" s="99">
        <v>22</v>
      </c>
      <c r="Q12" s="99">
        <v>20</v>
      </c>
      <c r="R12" s="99">
        <v>31</v>
      </c>
      <c r="S12" s="99">
        <v>31</v>
      </c>
      <c r="T12" s="172" t="s">
        <v>183</v>
      </c>
    </row>
    <row r="13" spans="1:20" s="46" customFormat="1" ht="8" customHeight="1" thickBot="1" x14ac:dyDescent="0.25">
      <c r="A13" s="173"/>
      <c r="B13" s="174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6"/>
      <c r="T13" s="177"/>
    </row>
    <row r="14" spans="1:20" s="46" customFormat="1" ht="8" customHeight="1" x14ac:dyDescent="0.2">
      <c r="A14" s="98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81"/>
    </row>
    <row r="15" spans="1:20" ht="18" customHeight="1" x14ac:dyDescent="0.2">
      <c r="A15" s="30" t="s">
        <v>59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50" customHeight="1" x14ac:dyDescent="0.2"/>
    <row r="17" spans="1:20" ht="20" customHeight="1" x14ac:dyDescent="0.2">
      <c r="A17" s="290" t="s">
        <v>190</v>
      </c>
      <c r="B17" s="290"/>
      <c r="C17" s="290"/>
      <c r="D17" s="290"/>
      <c r="E17" s="290"/>
      <c r="F17" s="290"/>
      <c r="G17" s="290"/>
      <c r="H17" s="290"/>
      <c r="I17" s="290"/>
      <c r="J17" s="238" t="s">
        <v>211</v>
      </c>
      <c r="K17" s="238"/>
      <c r="L17" s="238"/>
      <c r="M17" s="238"/>
      <c r="N17" s="238"/>
      <c r="O17" s="238"/>
      <c r="P17" s="238"/>
    </row>
    <row r="18" spans="1:20" ht="8" customHeight="1" x14ac:dyDescent="0.2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</row>
    <row r="19" spans="1:20" ht="18" customHeight="1" x14ac:dyDescent="0.2">
      <c r="A19" s="292" t="s">
        <v>191</v>
      </c>
      <c r="B19" s="292"/>
      <c r="C19" s="292"/>
      <c r="D19" s="292"/>
      <c r="E19" s="292"/>
      <c r="F19" s="292"/>
      <c r="G19" s="292"/>
      <c r="H19" s="292"/>
      <c r="I19" s="292"/>
      <c r="J19" s="69" t="s">
        <v>192</v>
      </c>
      <c r="K19" s="69"/>
      <c r="L19" s="69"/>
      <c r="M19" s="69"/>
      <c r="N19" s="69"/>
      <c r="O19" s="69"/>
      <c r="P19" s="69"/>
    </row>
    <row r="20" spans="1:20" ht="18" customHeight="1" thickBot="1" x14ac:dyDescent="0.25">
      <c r="A20" s="151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152" t="s">
        <v>87</v>
      </c>
    </row>
    <row r="21" spans="1:20" ht="30" customHeight="1" x14ac:dyDescent="0.2">
      <c r="A21" s="294" t="s">
        <v>121</v>
      </c>
      <c r="B21" s="286" t="s">
        <v>89</v>
      </c>
      <c r="C21" s="287"/>
      <c r="D21" s="286" t="s">
        <v>90</v>
      </c>
      <c r="E21" s="287"/>
      <c r="F21" s="286" t="s">
        <v>91</v>
      </c>
      <c r="G21" s="287"/>
      <c r="H21" s="298" t="s">
        <v>193</v>
      </c>
      <c r="I21" s="299"/>
      <c r="J21" s="286" t="s">
        <v>92</v>
      </c>
      <c r="K21" s="287"/>
      <c r="L21" s="286" t="s">
        <v>168</v>
      </c>
      <c r="M21" s="287"/>
      <c r="N21" s="286" t="s">
        <v>93</v>
      </c>
      <c r="O21" s="287"/>
      <c r="P21" s="288" t="s">
        <v>111</v>
      </c>
    </row>
    <row r="22" spans="1:20" ht="30" customHeight="1" x14ac:dyDescent="0.2">
      <c r="A22" s="295"/>
      <c r="B22" s="93" t="s">
        <v>57</v>
      </c>
      <c r="C22" s="93" t="s">
        <v>58</v>
      </c>
      <c r="D22" s="94" t="s">
        <v>57</v>
      </c>
      <c r="E22" s="93" t="s">
        <v>58</v>
      </c>
      <c r="F22" s="93" t="s">
        <v>57</v>
      </c>
      <c r="G22" s="93" t="s">
        <v>58</v>
      </c>
      <c r="H22" s="93" t="s">
        <v>57</v>
      </c>
      <c r="I22" s="93" t="s">
        <v>58</v>
      </c>
      <c r="J22" s="93" t="s">
        <v>57</v>
      </c>
      <c r="K22" s="93" t="s">
        <v>58</v>
      </c>
      <c r="L22" s="32" t="s">
        <v>57</v>
      </c>
      <c r="M22" s="32" t="s">
        <v>58</v>
      </c>
      <c r="N22" s="93" t="s">
        <v>57</v>
      </c>
      <c r="O22" s="93" t="s">
        <v>58</v>
      </c>
      <c r="P22" s="289"/>
    </row>
    <row r="23" spans="1:20" ht="8" customHeight="1" x14ac:dyDescent="0.2">
      <c r="A23" s="100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11"/>
      <c r="P23" s="112"/>
      <c r="Q23" s="101"/>
      <c r="R23" s="101"/>
      <c r="S23" s="101"/>
      <c r="T23" s="101"/>
    </row>
    <row r="24" spans="1:20" ht="18" customHeight="1" x14ac:dyDescent="0.2">
      <c r="A24" s="115" t="s">
        <v>113</v>
      </c>
      <c r="B24" s="96">
        <v>5</v>
      </c>
      <c r="C24" s="152">
        <v>6</v>
      </c>
      <c r="D24" s="152">
        <v>10</v>
      </c>
      <c r="E24" s="152">
        <v>26</v>
      </c>
      <c r="F24" s="152">
        <v>172</v>
      </c>
      <c r="G24" s="152">
        <v>186</v>
      </c>
      <c r="H24" s="152">
        <v>745</v>
      </c>
      <c r="I24" s="152">
        <v>538</v>
      </c>
      <c r="J24" s="152">
        <v>357</v>
      </c>
      <c r="K24" s="152">
        <v>533</v>
      </c>
      <c r="L24" s="86" t="s">
        <v>179</v>
      </c>
      <c r="M24" s="86" t="s">
        <v>178</v>
      </c>
      <c r="N24" s="103">
        <v>1452</v>
      </c>
      <c r="O24" s="113">
        <v>1320</v>
      </c>
      <c r="P24" s="107" t="s">
        <v>115</v>
      </c>
      <c r="S24" s="2"/>
      <c r="T24" s="2"/>
    </row>
    <row r="25" spans="1:20" ht="18" customHeight="1" x14ac:dyDescent="0.2">
      <c r="A25" s="115" t="s">
        <v>119</v>
      </c>
      <c r="B25" s="96">
        <v>4</v>
      </c>
      <c r="C25" s="152">
        <v>4</v>
      </c>
      <c r="D25" s="152">
        <v>7</v>
      </c>
      <c r="E25" s="152">
        <v>19</v>
      </c>
      <c r="F25" s="152">
        <v>111</v>
      </c>
      <c r="G25" s="152">
        <v>120</v>
      </c>
      <c r="H25" s="152">
        <v>564</v>
      </c>
      <c r="I25" s="152">
        <v>407</v>
      </c>
      <c r="J25" s="152">
        <v>271</v>
      </c>
      <c r="K25" s="152">
        <v>403</v>
      </c>
      <c r="L25" s="86" t="s">
        <v>178</v>
      </c>
      <c r="M25" s="86" t="s">
        <v>178</v>
      </c>
      <c r="N25" s="103">
        <v>1110</v>
      </c>
      <c r="O25" s="113">
        <v>1009</v>
      </c>
      <c r="P25" s="178" t="s">
        <v>180</v>
      </c>
      <c r="S25" s="2"/>
      <c r="T25" s="2"/>
    </row>
    <row r="26" spans="1:20" ht="18" customHeight="1" x14ac:dyDescent="0.2">
      <c r="A26" s="115" t="s">
        <v>143</v>
      </c>
      <c r="B26" s="96">
        <v>4</v>
      </c>
      <c r="C26" s="152">
        <v>4</v>
      </c>
      <c r="D26" s="152">
        <v>8</v>
      </c>
      <c r="E26" s="152">
        <v>21</v>
      </c>
      <c r="F26" s="152">
        <v>119</v>
      </c>
      <c r="G26" s="152">
        <v>128</v>
      </c>
      <c r="H26" s="152">
        <v>554</v>
      </c>
      <c r="I26" s="152">
        <v>400</v>
      </c>
      <c r="J26" s="152">
        <v>266</v>
      </c>
      <c r="K26" s="152">
        <v>397</v>
      </c>
      <c r="L26" s="86" t="s">
        <v>178</v>
      </c>
      <c r="M26" s="86" t="s">
        <v>178</v>
      </c>
      <c r="N26" s="103">
        <v>1098</v>
      </c>
      <c r="O26" s="113">
        <v>998</v>
      </c>
      <c r="P26" s="178" t="s">
        <v>181</v>
      </c>
      <c r="S26" s="2"/>
      <c r="T26" s="2"/>
    </row>
    <row r="27" spans="1:20" ht="18" customHeight="1" x14ac:dyDescent="0.2">
      <c r="A27" s="115" t="s">
        <v>144</v>
      </c>
      <c r="B27" s="96">
        <v>4</v>
      </c>
      <c r="C27" s="97">
        <v>5</v>
      </c>
      <c r="D27" s="97">
        <v>6</v>
      </c>
      <c r="E27" s="97">
        <v>17</v>
      </c>
      <c r="F27" s="97">
        <v>119</v>
      </c>
      <c r="G27" s="97">
        <v>128</v>
      </c>
      <c r="H27" s="97">
        <v>590</v>
      </c>
      <c r="I27" s="97">
        <v>426</v>
      </c>
      <c r="J27" s="97">
        <v>283</v>
      </c>
      <c r="K27" s="97">
        <v>422</v>
      </c>
      <c r="L27" s="75" t="s">
        <v>178</v>
      </c>
      <c r="M27" s="75" t="s">
        <v>178</v>
      </c>
      <c r="N27" s="103">
        <v>1165</v>
      </c>
      <c r="O27" s="113">
        <v>1059</v>
      </c>
      <c r="P27" s="107" t="s">
        <v>182</v>
      </c>
      <c r="S27" s="2"/>
      <c r="T27" s="2"/>
    </row>
    <row r="28" spans="1:20" ht="18" customHeight="1" x14ac:dyDescent="0.2">
      <c r="A28" s="116" t="s">
        <v>145</v>
      </c>
      <c r="B28" s="171">
        <v>4</v>
      </c>
      <c r="C28" s="99">
        <v>5</v>
      </c>
      <c r="D28" s="99" t="s">
        <v>174</v>
      </c>
      <c r="E28" s="99" t="s">
        <v>174</v>
      </c>
      <c r="F28" s="99">
        <v>77</v>
      </c>
      <c r="G28" s="99">
        <v>83</v>
      </c>
      <c r="H28" s="99">
        <v>583</v>
      </c>
      <c r="I28" s="99">
        <v>421</v>
      </c>
      <c r="J28" s="99">
        <v>291</v>
      </c>
      <c r="K28" s="99">
        <v>433</v>
      </c>
      <c r="L28" s="99">
        <v>65</v>
      </c>
      <c r="M28" s="99">
        <v>80</v>
      </c>
      <c r="N28" s="106">
        <v>1170</v>
      </c>
      <c r="O28" s="179">
        <v>1064</v>
      </c>
      <c r="P28" s="172" t="s">
        <v>183</v>
      </c>
      <c r="S28" s="2"/>
      <c r="T28" s="2"/>
    </row>
    <row r="29" spans="1:20" s="47" customFormat="1" ht="8" customHeight="1" thickBot="1" x14ac:dyDescent="0.25">
      <c r="A29" s="173"/>
      <c r="B29" s="174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6"/>
      <c r="P29" s="174"/>
      <c r="Q29" s="99"/>
      <c r="R29" s="99"/>
      <c r="S29" s="99"/>
      <c r="T29" s="180"/>
    </row>
    <row r="30" spans="1:20" ht="8" customHeight="1" thickBot="1" x14ac:dyDescent="0.25">
      <c r="A30" s="104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6"/>
      <c r="O30" s="106"/>
      <c r="P30" s="105"/>
      <c r="S30" s="2"/>
      <c r="T30" s="2"/>
    </row>
    <row r="31" spans="1:20" ht="30" customHeight="1" x14ac:dyDescent="0.2">
      <c r="A31" s="294" t="s">
        <v>121</v>
      </c>
      <c r="B31" s="296" t="s">
        <v>95</v>
      </c>
      <c r="C31" s="296"/>
      <c r="D31" s="297" t="s">
        <v>169</v>
      </c>
      <c r="E31" s="287"/>
      <c r="F31" s="286" t="s">
        <v>170</v>
      </c>
      <c r="G31" s="287"/>
      <c r="H31" s="286" t="s">
        <v>94</v>
      </c>
      <c r="I31" s="287"/>
      <c r="J31" s="286" t="s">
        <v>171</v>
      </c>
      <c r="K31" s="287"/>
      <c r="L31" s="286" t="s">
        <v>172</v>
      </c>
      <c r="M31" s="287"/>
      <c r="N31" s="286" t="s">
        <v>173</v>
      </c>
      <c r="O31" s="287"/>
      <c r="P31" s="288" t="s">
        <v>111</v>
      </c>
      <c r="S31" s="2"/>
      <c r="T31" s="2"/>
    </row>
    <row r="32" spans="1:20" ht="30" customHeight="1" x14ac:dyDescent="0.2">
      <c r="A32" s="295"/>
      <c r="B32" s="153" t="s">
        <v>57</v>
      </c>
      <c r="C32" s="95" t="s">
        <v>58</v>
      </c>
      <c r="D32" s="93" t="s">
        <v>57</v>
      </c>
      <c r="E32" s="93" t="s">
        <v>58</v>
      </c>
      <c r="F32" s="93" t="s">
        <v>57</v>
      </c>
      <c r="G32" s="93" t="s">
        <v>58</v>
      </c>
      <c r="H32" s="93" t="s">
        <v>57</v>
      </c>
      <c r="I32" s="93" t="s">
        <v>58</v>
      </c>
      <c r="J32" s="93" t="s">
        <v>57</v>
      </c>
      <c r="K32" s="93" t="s">
        <v>58</v>
      </c>
      <c r="L32" s="93" t="s">
        <v>57</v>
      </c>
      <c r="M32" s="93" t="s">
        <v>58</v>
      </c>
      <c r="N32" s="93" t="s">
        <v>57</v>
      </c>
      <c r="O32" s="93" t="s">
        <v>58</v>
      </c>
      <c r="P32" s="289"/>
      <c r="S32" s="2"/>
      <c r="T32" s="2"/>
    </row>
    <row r="33" spans="1:20" ht="8" customHeight="1" x14ac:dyDescent="0.2">
      <c r="A33" s="100"/>
      <c r="B33" s="109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11"/>
      <c r="P33" s="112"/>
      <c r="Q33" s="101"/>
      <c r="R33" s="101"/>
      <c r="S33" s="101"/>
      <c r="T33" s="101"/>
    </row>
    <row r="34" spans="1:20" ht="18" customHeight="1" x14ac:dyDescent="0.2">
      <c r="A34" s="115" t="str">
        <f>A24</f>
        <v>令和元年度</v>
      </c>
      <c r="B34" s="152">
        <v>25</v>
      </c>
      <c r="C34" s="152">
        <v>32</v>
      </c>
      <c r="D34" s="86" t="s">
        <v>178</v>
      </c>
      <c r="E34" s="86" t="s">
        <v>178</v>
      </c>
      <c r="F34" s="86" t="s">
        <v>178</v>
      </c>
      <c r="G34" s="86" t="s">
        <v>178</v>
      </c>
      <c r="H34" s="152">
        <v>413</v>
      </c>
      <c r="I34" s="152">
        <v>427</v>
      </c>
      <c r="J34" s="86" t="s">
        <v>178</v>
      </c>
      <c r="K34" s="86" t="s">
        <v>178</v>
      </c>
      <c r="L34" s="86" t="s">
        <v>178</v>
      </c>
      <c r="M34" s="86" t="s">
        <v>178</v>
      </c>
      <c r="N34" s="86" t="s">
        <v>178</v>
      </c>
      <c r="O34" s="114" t="s">
        <v>178</v>
      </c>
      <c r="P34" s="107" t="str">
        <f>P24</f>
        <v>元</v>
      </c>
    </row>
    <row r="35" spans="1:20" ht="18" customHeight="1" x14ac:dyDescent="0.2">
      <c r="A35" s="115" t="str">
        <f>A25</f>
        <v>令和２年度</v>
      </c>
      <c r="B35" s="152">
        <v>19</v>
      </c>
      <c r="C35" s="152">
        <v>24</v>
      </c>
      <c r="D35" s="86" t="s">
        <v>178</v>
      </c>
      <c r="E35" s="86" t="s">
        <v>178</v>
      </c>
      <c r="F35" s="86" t="s">
        <v>178</v>
      </c>
      <c r="G35" s="86" t="s">
        <v>178</v>
      </c>
      <c r="H35" s="152">
        <v>311</v>
      </c>
      <c r="I35" s="152">
        <v>322</v>
      </c>
      <c r="J35" s="86" t="s">
        <v>178</v>
      </c>
      <c r="K35" s="86" t="s">
        <v>178</v>
      </c>
      <c r="L35" s="86" t="s">
        <v>178</v>
      </c>
      <c r="M35" s="86" t="s">
        <v>178</v>
      </c>
      <c r="N35" s="86" t="s">
        <v>178</v>
      </c>
      <c r="O35" s="114" t="s">
        <v>178</v>
      </c>
      <c r="P35" s="108" t="str">
        <f t="shared" ref="P35:P38" si="0">P25</f>
        <v>２</v>
      </c>
    </row>
    <row r="36" spans="1:20" ht="18" customHeight="1" x14ac:dyDescent="0.2">
      <c r="A36" s="115" t="str">
        <f>A26</f>
        <v>令和３年度</v>
      </c>
      <c r="B36" s="152">
        <v>19</v>
      </c>
      <c r="C36" s="152">
        <v>24</v>
      </c>
      <c r="D36" s="86" t="s">
        <v>178</v>
      </c>
      <c r="E36" s="86" t="s">
        <v>178</v>
      </c>
      <c r="F36" s="86" t="s">
        <v>178</v>
      </c>
      <c r="G36" s="86" t="s">
        <v>178</v>
      </c>
      <c r="H36" s="152">
        <v>309</v>
      </c>
      <c r="I36" s="152">
        <v>320</v>
      </c>
      <c r="J36" s="86" t="s">
        <v>178</v>
      </c>
      <c r="K36" s="86" t="s">
        <v>178</v>
      </c>
      <c r="L36" s="86" t="s">
        <v>178</v>
      </c>
      <c r="M36" s="86" t="s">
        <v>178</v>
      </c>
      <c r="N36" s="86" t="s">
        <v>178</v>
      </c>
      <c r="O36" s="114" t="s">
        <v>178</v>
      </c>
      <c r="P36" s="108" t="str">
        <f t="shared" si="0"/>
        <v>３</v>
      </c>
    </row>
    <row r="37" spans="1:20" ht="18" customHeight="1" x14ac:dyDescent="0.2">
      <c r="A37" s="115" t="str">
        <f>A27</f>
        <v>令和４年度</v>
      </c>
      <c r="B37" s="97">
        <v>20</v>
      </c>
      <c r="C37" s="97">
        <v>25</v>
      </c>
      <c r="D37" s="75" t="s">
        <v>178</v>
      </c>
      <c r="E37" s="75" t="s">
        <v>178</v>
      </c>
      <c r="F37" s="75" t="s">
        <v>178</v>
      </c>
      <c r="G37" s="75" t="s">
        <v>178</v>
      </c>
      <c r="H37" s="97">
        <v>322</v>
      </c>
      <c r="I37" s="97">
        <v>334</v>
      </c>
      <c r="J37" s="75" t="s">
        <v>178</v>
      </c>
      <c r="K37" s="75" t="s">
        <v>178</v>
      </c>
      <c r="L37" s="75" t="s">
        <v>178</v>
      </c>
      <c r="M37" s="75" t="s">
        <v>178</v>
      </c>
      <c r="N37" s="75" t="s">
        <v>178</v>
      </c>
      <c r="O37" s="114" t="s">
        <v>178</v>
      </c>
      <c r="P37" s="108" t="str">
        <f t="shared" si="0"/>
        <v>４</v>
      </c>
    </row>
    <row r="38" spans="1:20" ht="18" customHeight="1" x14ac:dyDescent="0.2">
      <c r="A38" s="116" t="str">
        <f>A28</f>
        <v>令和５年度</v>
      </c>
      <c r="B38" s="171">
        <v>116</v>
      </c>
      <c r="C38" s="99">
        <v>116</v>
      </c>
      <c r="D38" s="99">
        <v>17</v>
      </c>
      <c r="E38" s="99">
        <v>24</v>
      </c>
      <c r="F38" s="99">
        <v>28</v>
      </c>
      <c r="G38" s="99">
        <v>28</v>
      </c>
      <c r="H38" s="99">
        <v>318</v>
      </c>
      <c r="I38" s="99">
        <v>329</v>
      </c>
      <c r="J38" s="99">
        <v>35</v>
      </c>
      <c r="K38" s="99">
        <v>30</v>
      </c>
      <c r="L38" s="106">
        <v>18</v>
      </c>
      <c r="M38" s="106">
        <v>26</v>
      </c>
      <c r="N38" s="99">
        <v>6</v>
      </c>
      <c r="O38" s="181">
        <v>15</v>
      </c>
      <c r="P38" s="110" t="str">
        <f t="shared" si="0"/>
        <v>５</v>
      </c>
    </row>
    <row r="39" spans="1:20" s="47" customFormat="1" ht="8" customHeight="1" thickBot="1" x14ac:dyDescent="0.25">
      <c r="A39" s="173"/>
      <c r="B39" s="174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6"/>
      <c r="P39" s="174"/>
      <c r="Q39" s="99"/>
      <c r="R39" s="99"/>
      <c r="S39" s="99"/>
      <c r="T39" s="180"/>
    </row>
    <row r="40" spans="1:20" s="46" customFormat="1" ht="8" customHeight="1" x14ac:dyDescent="0.2">
      <c r="A40" s="98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81"/>
    </row>
    <row r="41" spans="1:20" ht="18" customHeight="1" x14ac:dyDescent="0.2">
      <c r="A41" s="285" t="s">
        <v>195</v>
      </c>
      <c r="B41" s="285"/>
      <c r="C41" s="285"/>
      <c r="D41" s="285"/>
      <c r="E41" s="285"/>
      <c r="F41" s="285"/>
      <c r="G41" s="285"/>
      <c r="H41" s="285"/>
      <c r="I41" s="285"/>
      <c r="J41" s="285" t="s">
        <v>194</v>
      </c>
      <c r="K41" s="285"/>
      <c r="L41" s="285"/>
      <c r="M41" s="285"/>
      <c r="N41" s="285"/>
      <c r="O41" s="285"/>
      <c r="P41" s="285"/>
      <c r="Q41" s="285"/>
      <c r="R41" s="285"/>
      <c r="S41" s="285"/>
      <c r="T41" s="285"/>
    </row>
    <row r="42" spans="1:20" ht="18" customHeight="1" x14ac:dyDescent="0.2">
      <c r="A42" s="69" t="s">
        <v>109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</row>
  </sheetData>
  <mergeCells count="39">
    <mergeCell ref="S4:T4"/>
    <mergeCell ref="A5:A6"/>
    <mergeCell ref="B5:C5"/>
    <mergeCell ref="D5:E5"/>
    <mergeCell ref="F5:G5"/>
    <mergeCell ref="H5:I5"/>
    <mergeCell ref="J5:K5"/>
    <mergeCell ref="L5:M5"/>
    <mergeCell ref="J21:K21"/>
    <mergeCell ref="N5:O5"/>
    <mergeCell ref="P5:Q5"/>
    <mergeCell ref="R5:S5"/>
    <mergeCell ref="T5:T6"/>
    <mergeCell ref="A21:A22"/>
    <mergeCell ref="B21:C21"/>
    <mergeCell ref="D21:E21"/>
    <mergeCell ref="F21:G21"/>
    <mergeCell ref="H21:I21"/>
    <mergeCell ref="D31:E31"/>
    <mergeCell ref="F31:G31"/>
    <mergeCell ref="H31:I31"/>
    <mergeCell ref="J31:K31"/>
    <mergeCell ref="L31:M31"/>
    <mergeCell ref="J41:T41"/>
    <mergeCell ref="A41:I41"/>
    <mergeCell ref="N31:O31"/>
    <mergeCell ref="P31:P32"/>
    <mergeCell ref="A1:I1"/>
    <mergeCell ref="J1:T1"/>
    <mergeCell ref="A3:I3"/>
    <mergeCell ref="J3:T3"/>
    <mergeCell ref="A17:I17"/>
    <mergeCell ref="J17:P17"/>
    <mergeCell ref="A19:I19"/>
    <mergeCell ref="A31:A32"/>
    <mergeCell ref="L21:M21"/>
    <mergeCell ref="N21:O21"/>
    <mergeCell ref="P21:P22"/>
    <mergeCell ref="B31:C31"/>
  </mergeCells>
  <phoneticPr fontId="3"/>
  <pageMargins left="0.78740157480314965" right="0.39370078740157483" top="0.98425196850393704" bottom="0.59055118110236227" header="0.51181102362204722" footer="0.51181102362204722"/>
  <pageSetup paperSize="9" firstPageNumber="102" orientation="portrait" useFirstPageNumber="1" horizontalDpi="400" verticalDpi="400" r:id="rId1"/>
  <headerFooter differentOddEven="1" alignWithMargins="0">
    <oddHeader>&amp;L〔７〕運輸・通信</oddHeader>
    <oddFooter>&amp;C&amp;P</oddFooter>
    <evenHeader>&amp;R〔７〕運輸・通信</evenHeader>
    <evenFooter>&amp;C&amp;P</evenFooter>
  </headerFooter>
  <colBreaks count="1" manualBreakCount="1">
    <brk id="9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0786-4C78-460D-A7F2-ED681E2F85CA}">
  <dimension ref="A1:Y43"/>
  <sheetViews>
    <sheetView view="pageBreakPreview" zoomScaleNormal="100" zoomScaleSheetLayoutView="100" workbookViewId="0">
      <selection activeCell="A24" sqref="A24:K24"/>
    </sheetView>
  </sheetViews>
  <sheetFormatPr defaultColWidth="9" defaultRowHeight="12" x14ac:dyDescent="0.2"/>
  <cols>
    <col min="1" max="1" width="9.6328125" style="1" customWidth="1"/>
    <col min="2" max="12" width="7.6328125" style="1" customWidth="1"/>
    <col min="13" max="25" width="7.08984375" style="1" customWidth="1"/>
    <col min="26" max="16384" width="9" style="1"/>
  </cols>
  <sheetData>
    <row r="1" spans="1:25" ht="20" customHeight="1" x14ac:dyDescent="0.2">
      <c r="A1" s="204" t="s">
        <v>175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5" customHeight="1" thickBot="1" x14ac:dyDescent="0.25">
      <c r="A2" s="187" t="s">
        <v>105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2">
      <c r="A3" s="209" t="s">
        <v>33</v>
      </c>
      <c r="B3" s="220" t="s">
        <v>34</v>
      </c>
      <c r="C3" s="222" t="s">
        <v>36</v>
      </c>
      <c r="D3" s="223"/>
      <c r="E3" s="223"/>
      <c r="F3" s="223"/>
      <c r="G3" s="223"/>
      <c r="H3" s="223"/>
      <c r="I3" s="224"/>
      <c r="J3" s="222" t="s">
        <v>37</v>
      </c>
      <c r="K3" s="223"/>
      <c r="L3" s="223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" ht="18" customHeight="1" x14ac:dyDescent="0.2">
      <c r="A4" s="195"/>
      <c r="B4" s="225"/>
      <c r="C4" s="339" t="s">
        <v>34</v>
      </c>
      <c r="D4" s="340" t="s">
        <v>38</v>
      </c>
      <c r="E4" s="341"/>
      <c r="F4" s="340" t="s">
        <v>176</v>
      </c>
      <c r="G4" s="341"/>
      <c r="H4" s="340" t="s">
        <v>40</v>
      </c>
      <c r="I4" s="341"/>
      <c r="J4" s="339" t="s">
        <v>34</v>
      </c>
      <c r="K4" s="339" t="s">
        <v>41</v>
      </c>
      <c r="L4" s="207" t="s">
        <v>177</v>
      </c>
      <c r="M4" s="2"/>
      <c r="N4" s="2"/>
      <c r="O4" s="2"/>
      <c r="P4" s="2"/>
      <c r="Q4" s="2"/>
      <c r="R4" s="2"/>
      <c r="S4" s="2"/>
      <c r="T4" s="2"/>
      <c r="U4" s="2"/>
      <c r="V4" s="2"/>
    </row>
    <row r="5" spans="1:25" ht="18" customHeight="1" x14ac:dyDescent="0.2">
      <c r="A5" s="211"/>
      <c r="B5" s="221"/>
      <c r="C5" s="221"/>
      <c r="D5" s="4" t="s">
        <v>41</v>
      </c>
      <c r="E5" s="4" t="s">
        <v>177</v>
      </c>
      <c r="F5" s="4" t="s">
        <v>41</v>
      </c>
      <c r="G5" s="4" t="s">
        <v>177</v>
      </c>
      <c r="H5" s="4" t="s">
        <v>41</v>
      </c>
      <c r="I5" s="4" t="s">
        <v>177</v>
      </c>
      <c r="J5" s="221"/>
      <c r="K5" s="221"/>
      <c r="L5" s="342" t="s">
        <v>177</v>
      </c>
      <c r="M5" s="2"/>
      <c r="N5" s="150"/>
      <c r="O5" s="150"/>
      <c r="P5" s="150"/>
      <c r="Q5" s="150"/>
      <c r="R5" s="2"/>
      <c r="S5" s="150"/>
      <c r="T5" s="150"/>
      <c r="U5" s="150"/>
      <c r="V5" s="150"/>
    </row>
    <row r="6" spans="1:25" ht="18" customHeight="1" x14ac:dyDescent="0.2">
      <c r="A6" s="128" t="s">
        <v>113</v>
      </c>
      <c r="B6" s="134">
        <f>+C6+J6+B15+G15</f>
        <v>34911</v>
      </c>
      <c r="C6" s="71">
        <f t="shared" ref="C6:C9" si="0">SUM(D6:I6)</f>
        <v>8232</v>
      </c>
      <c r="D6" s="134">
        <v>1363</v>
      </c>
      <c r="E6" s="134">
        <v>2916</v>
      </c>
      <c r="F6" s="134">
        <v>3681</v>
      </c>
      <c r="G6" s="134">
        <v>201</v>
      </c>
      <c r="H6" s="134">
        <v>4</v>
      </c>
      <c r="I6" s="134">
        <v>67</v>
      </c>
      <c r="J6" s="71">
        <f t="shared" ref="J6:J9" si="1">SUM(K6:L6)</f>
        <v>229</v>
      </c>
      <c r="K6" s="134">
        <v>81</v>
      </c>
      <c r="L6" s="134">
        <v>148</v>
      </c>
      <c r="M6" s="134"/>
      <c r="N6" s="134"/>
      <c r="O6" s="134"/>
      <c r="P6" s="134"/>
      <c r="Q6" s="134"/>
      <c r="R6" s="134"/>
      <c r="S6" s="134"/>
      <c r="T6" s="134"/>
      <c r="U6" s="134"/>
      <c r="V6" s="134"/>
    </row>
    <row r="7" spans="1:25" ht="18" customHeight="1" x14ac:dyDescent="0.2">
      <c r="A7" s="129" t="s">
        <v>142</v>
      </c>
      <c r="B7" s="134">
        <f>+C7+J7+B16+G16</f>
        <v>34780</v>
      </c>
      <c r="C7" s="39">
        <f t="shared" si="0"/>
        <v>8216</v>
      </c>
      <c r="D7" s="28">
        <v>1388</v>
      </c>
      <c r="E7" s="28">
        <v>2855</v>
      </c>
      <c r="F7" s="28">
        <v>3692</v>
      </c>
      <c r="G7" s="28">
        <v>214</v>
      </c>
      <c r="H7" s="28">
        <v>4</v>
      </c>
      <c r="I7" s="28">
        <v>63</v>
      </c>
      <c r="J7" s="39">
        <f t="shared" si="1"/>
        <v>245</v>
      </c>
      <c r="K7" s="28">
        <v>84</v>
      </c>
      <c r="L7" s="28">
        <v>161</v>
      </c>
      <c r="M7" s="134"/>
      <c r="N7" s="28"/>
      <c r="O7" s="28"/>
      <c r="P7" s="28"/>
      <c r="Q7" s="28"/>
      <c r="R7" s="134"/>
      <c r="S7" s="28"/>
      <c r="T7" s="28"/>
      <c r="U7" s="28"/>
      <c r="V7" s="28"/>
    </row>
    <row r="8" spans="1:25" ht="18" customHeight="1" x14ac:dyDescent="0.2">
      <c r="A8" s="140" t="s">
        <v>143</v>
      </c>
      <c r="B8" s="72">
        <f>+C8+J8+B17+G17</f>
        <v>34594</v>
      </c>
      <c r="C8" s="39">
        <f t="shared" si="0"/>
        <v>8176</v>
      </c>
      <c r="D8" s="29">
        <v>1369</v>
      </c>
      <c r="E8" s="29">
        <v>2822</v>
      </c>
      <c r="F8" s="29">
        <v>3694</v>
      </c>
      <c r="G8" s="29">
        <v>226</v>
      </c>
      <c r="H8" s="29">
        <v>4</v>
      </c>
      <c r="I8" s="29">
        <v>61</v>
      </c>
      <c r="J8" s="39">
        <f t="shared" si="1"/>
        <v>240</v>
      </c>
      <c r="K8" s="29">
        <v>86</v>
      </c>
      <c r="L8" s="29">
        <v>154</v>
      </c>
      <c r="M8" s="134"/>
      <c r="N8" s="29"/>
      <c r="O8" s="29"/>
      <c r="P8" s="29"/>
      <c r="Q8" s="29"/>
      <c r="R8" s="134"/>
      <c r="S8" s="29"/>
      <c r="T8" s="29"/>
      <c r="U8" s="29"/>
      <c r="V8" s="29"/>
    </row>
    <row r="9" spans="1:25" ht="18" customHeight="1" x14ac:dyDescent="0.2">
      <c r="A9" s="140" t="s">
        <v>144</v>
      </c>
      <c r="B9" s="72">
        <f>+C9+J9+B18+G18</f>
        <v>34424</v>
      </c>
      <c r="C9" s="72">
        <f t="shared" si="0"/>
        <v>8183</v>
      </c>
      <c r="D9" s="29">
        <v>1412</v>
      </c>
      <c r="E9" s="29">
        <v>2745</v>
      </c>
      <c r="F9" s="29">
        <v>3735</v>
      </c>
      <c r="G9" s="29">
        <v>230</v>
      </c>
      <c r="H9" s="29">
        <v>5</v>
      </c>
      <c r="I9" s="29">
        <v>56</v>
      </c>
      <c r="J9" s="72">
        <f t="shared" si="1"/>
        <v>229</v>
      </c>
      <c r="K9" s="1">
        <v>89</v>
      </c>
      <c r="L9" s="1">
        <v>140</v>
      </c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5" s="46" customFormat="1" ht="18" customHeight="1" thickBot="1" x14ac:dyDescent="0.25">
      <c r="A10" s="182" t="s">
        <v>145</v>
      </c>
      <c r="B10" s="73">
        <f>+C10+J10+B19+G19</f>
        <v>34489</v>
      </c>
      <c r="C10" s="73">
        <f>SUM(D10:I10)</f>
        <v>8244</v>
      </c>
      <c r="D10" s="48">
        <v>1423</v>
      </c>
      <c r="E10" s="48">
        <v>2769</v>
      </c>
      <c r="F10" s="48">
        <v>3750</v>
      </c>
      <c r="G10" s="48">
        <v>244</v>
      </c>
      <c r="H10" s="48">
        <v>5</v>
      </c>
      <c r="I10" s="48">
        <v>53</v>
      </c>
      <c r="J10" s="73">
        <f>SUM(K10:L10)</f>
        <v>232</v>
      </c>
      <c r="K10" s="48">
        <v>91</v>
      </c>
      <c r="L10" s="48">
        <v>141</v>
      </c>
      <c r="M10" s="48"/>
      <c r="N10" s="48"/>
      <c r="O10" s="48"/>
      <c r="P10" s="48"/>
      <c r="Q10" s="48"/>
      <c r="R10" s="48"/>
      <c r="S10" s="48"/>
      <c r="T10" s="48"/>
      <c r="U10" s="48"/>
      <c r="V10" s="48"/>
    </row>
    <row r="11" spans="1:25" ht="8" customHeight="1" thickBot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5" ht="18" customHeight="1" x14ac:dyDescent="0.2">
      <c r="A12" s="209" t="s">
        <v>33</v>
      </c>
      <c r="B12" s="222" t="s">
        <v>35</v>
      </c>
      <c r="C12" s="223"/>
      <c r="D12" s="223"/>
      <c r="E12" s="223"/>
      <c r="F12" s="224"/>
      <c r="G12" s="222" t="s">
        <v>102</v>
      </c>
      <c r="H12" s="223"/>
      <c r="I12" s="223"/>
      <c r="J12" s="223"/>
      <c r="K12" s="223"/>
    </row>
    <row r="13" spans="1:25" ht="18" customHeight="1" x14ac:dyDescent="0.2">
      <c r="A13" s="195"/>
      <c r="B13" s="339" t="s">
        <v>34</v>
      </c>
      <c r="C13" s="340" t="s">
        <v>38</v>
      </c>
      <c r="D13" s="341"/>
      <c r="E13" s="340" t="s">
        <v>39</v>
      </c>
      <c r="F13" s="341"/>
      <c r="G13" s="339" t="s">
        <v>34</v>
      </c>
      <c r="H13" s="340" t="s">
        <v>104</v>
      </c>
      <c r="I13" s="341"/>
      <c r="J13" s="340" t="s">
        <v>103</v>
      </c>
      <c r="K13" s="216"/>
    </row>
    <row r="14" spans="1:25" ht="18" customHeight="1" x14ac:dyDescent="0.2">
      <c r="A14" s="211"/>
      <c r="B14" s="221"/>
      <c r="C14" s="4" t="s">
        <v>41</v>
      </c>
      <c r="D14" s="4" t="s">
        <v>177</v>
      </c>
      <c r="E14" s="4" t="s">
        <v>41</v>
      </c>
      <c r="F14" s="4" t="s">
        <v>177</v>
      </c>
      <c r="G14" s="221"/>
      <c r="H14" s="4" t="s">
        <v>41</v>
      </c>
      <c r="I14" s="4" t="s">
        <v>177</v>
      </c>
      <c r="J14" s="4" t="s">
        <v>41</v>
      </c>
      <c r="K14" s="156" t="s">
        <v>177</v>
      </c>
    </row>
    <row r="15" spans="1:25" ht="18" customHeight="1" x14ac:dyDescent="0.2">
      <c r="A15" s="128" t="str">
        <f>A6</f>
        <v>令和元年度</v>
      </c>
      <c r="B15" s="134">
        <f t="shared" ref="B15:B18" si="2">+C15+D15+E15+F15</f>
        <v>25326</v>
      </c>
      <c r="C15" s="134">
        <v>13346</v>
      </c>
      <c r="D15" s="134">
        <v>134</v>
      </c>
      <c r="E15" s="134">
        <v>11404</v>
      </c>
      <c r="F15" s="134">
        <v>442</v>
      </c>
      <c r="G15" s="71">
        <f t="shared" ref="G15:G18" si="3">+H15+I15+J15+K15</f>
        <v>1124</v>
      </c>
      <c r="H15" s="134">
        <v>760</v>
      </c>
      <c r="I15" s="134">
        <v>202</v>
      </c>
      <c r="J15" s="134">
        <v>160</v>
      </c>
      <c r="K15" s="134">
        <v>2</v>
      </c>
    </row>
    <row r="16" spans="1:25" ht="18" customHeight="1" x14ac:dyDescent="0.2">
      <c r="A16" s="129" t="str">
        <f>A7</f>
        <v>令和２年度</v>
      </c>
      <c r="B16" s="134">
        <f t="shared" si="2"/>
        <v>25160</v>
      </c>
      <c r="C16" s="28">
        <v>13611</v>
      </c>
      <c r="D16" s="28">
        <v>141</v>
      </c>
      <c r="E16" s="28">
        <v>11085</v>
      </c>
      <c r="F16" s="28">
        <v>323</v>
      </c>
      <c r="G16" s="39">
        <f t="shared" si="3"/>
        <v>1159</v>
      </c>
      <c r="H16" s="28">
        <v>781</v>
      </c>
      <c r="I16" s="28">
        <v>216</v>
      </c>
      <c r="J16" s="28">
        <v>160</v>
      </c>
      <c r="K16" s="28">
        <v>2</v>
      </c>
    </row>
    <row r="17" spans="1:11" ht="18" customHeight="1" x14ac:dyDescent="0.2">
      <c r="A17" s="129" t="str">
        <f>A8</f>
        <v>令和３年度</v>
      </c>
      <c r="B17" s="134">
        <f t="shared" si="2"/>
        <v>24963</v>
      </c>
      <c r="C17" s="29">
        <v>13732</v>
      </c>
      <c r="D17" s="29">
        <v>137</v>
      </c>
      <c r="E17" s="29">
        <v>10770</v>
      </c>
      <c r="F17" s="29">
        <v>324</v>
      </c>
      <c r="G17" s="39">
        <f t="shared" si="3"/>
        <v>1215</v>
      </c>
      <c r="H17" s="29">
        <v>788</v>
      </c>
      <c r="I17" s="29">
        <v>259</v>
      </c>
      <c r="J17" s="29">
        <v>166</v>
      </c>
      <c r="K17" s="29">
        <v>2</v>
      </c>
    </row>
    <row r="18" spans="1:11" ht="18" customHeight="1" x14ac:dyDescent="0.2">
      <c r="A18" s="129" t="str">
        <f>A9</f>
        <v>令和４年度</v>
      </c>
      <c r="B18" s="29">
        <f t="shared" si="2"/>
        <v>24757</v>
      </c>
      <c r="C18" s="29">
        <v>13903</v>
      </c>
      <c r="D18" s="29">
        <v>143</v>
      </c>
      <c r="E18" s="29">
        <v>10393</v>
      </c>
      <c r="F18" s="29">
        <v>318</v>
      </c>
      <c r="G18" s="72">
        <f t="shared" si="3"/>
        <v>1255</v>
      </c>
      <c r="H18" s="29">
        <v>834</v>
      </c>
      <c r="I18" s="29">
        <v>251</v>
      </c>
      <c r="J18" s="29">
        <v>168</v>
      </c>
      <c r="K18" s="29">
        <v>2</v>
      </c>
    </row>
    <row r="19" spans="1:11" ht="18" customHeight="1" thickBot="1" x14ac:dyDescent="0.25">
      <c r="A19" s="130" t="str">
        <f>A10</f>
        <v>令和５年度</v>
      </c>
      <c r="B19" s="126">
        <f>+C19+D19+E19+F19</f>
        <v>24714</v>
      </c>
      <c r="C19" s="126">
        <v>14161</v>
      </c>
      <c r="D19" s="126">
        <v>144</v>
      </c>
      <c r="E19" s="126">
        <v>10072</v>
      </c>
      <c r="F19" s="126">
        <v>337</v>
      </c>
      <c r="G19" s="127">
        <f>+H19+I19+J19+K19</f>
        <v>1299</v>
      </c>
      <c r="H19" s="126">
        <v>839</v>
      </c>
      <c r="I19" s="126">
        <v>286</v>
      </c>
      <c r="J19" s="126">
        <v>172</v>
      </c>
      <c r="K19" s="126">
        <v>2</v>
      </c>
    </row>
    <row r="20" spans="1:11" ht="8" customHeight="1" x14ac:dyDescent="0.2">
      <c r="A20" s="150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ht="15" customHeight="1" x14ac:dyDescent="0.2">
      <c r="A21" s="1" t="s">
        <v>42</v>
      </c>
    </row>
    <row r="22" spans="1:11" ht="35" customHeight="1" x14ac:dyDescent="0.2"/>
    <row r="23" spans="1:11" ht="20" customHeight="1" x14ac:dyDescent="0.2">
      <c r="A23" s="302" t="s">
        <v>206</v>
      </c>
      <c r="B23" s="302"/>
      <c r="C23" s="302"/>
      <c r="D23" s="302"/>
      <c r="E23" s="302"/>
      <c r="F23" s="302"/>
      <c r="G23" s="302"/>
      <c r="H23" s="302"/>
      <c r="I23" s="302"/>
      <c r="J23" s="302"/>
      <c r="K23" s="302"/>
    </row>
    <row r="24" spans="1:11" ht="15" customHeight="1" thickBot="1" x14ac:dyDescent="0.25">
      <c r="A24" s="303" t="s">
        <v>207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03"/>
    </row>
    <row r="25" spans="1:11" ht="18" customHeight="1" x14ac:dyDescent="0.2">
      <c r="A25" s="309" t="s">
        <v>60</v>
      </c>
      <c r="B25" s="318" t="s">
        <v>61</v>
      </c>
      <c r="C25" s="319"/>
      <c r="D25" s="319"/>
      <c r="E25" s="319"/>
      <c r="F25" s="319"/>
      <c r="G25" s="319"/>
      <c r="H25" s="319"/>
      <c r="I25" s="319"/>
      <c r="J25" s="320"/>
      <c r="K25" s="304" t="s">
        <v>208</v>
      </c>
    </row>
    <row r="26" spans="1:11" ht="18" customHeight="1" x14ac:dyDescent="0.2">
      <c r="A26" s="310"/>
      <c r="B26" s="330" t="s">
        <v>6</v>
      </c>
      <c r="C26" s="331"/>
      <c r="D26" s="321" t="s">
        <v>205</v>
      </c>
      <c r="E26" s="322"/>
      <c r="F26" s="324" t="s">
        <v>203</v>
      </c>
      <c r="G26" s="312" t="s">
        <v>64</v>
      </c>
      <c r="H26" s="313"/>
      <c r="I26" s="313"/>
      <c r="J26" s="314"/>
      <c r="K26" s="305"/>
    </row>
    <row r="27" spans="1:11" ht="40" customHeight="1" x14ac:dyDescent="0.2">
      <c r="A27" s="311"/>
      <c r="B27" s="332"/>
      <c r="C27" s="311"/>
      <c r="D27" s="306"/>
      <c r="E27" s="323"/>
      <c r="F27" s="325"/>
      <c r="G27" s="312" t="s">
        <v>6</v>
      </c>
      <c r="H27" s="314"/>
      <c r="I27" s="125" t="s">
        <v>201</v>
      </c>
      <c r="J27" s="125" t="s">
        <v>202</v>
      </c>
      <c r="K27" s="306"/>
    </row>
    <row r="28" spans="1:11" ht="18" customHeight="1" x14ac:dyDescent="0.2">
      <c r="A28" s="131" t="s">
        <v>136</v>
      </c>
      <c r="B28" s="333">
        <v>18512</v>
      </c>
      <c r="C28" s="334"/>
      <c r="D28" s="327">
        <v>1754</v>
      </c>
      <c r="E28" s="327"/>
      <c r="F28" s="121">
        <v>0</v>
      </c>
      <c r="G28" s="307">
        <v>16758</v>
      </c>
      <c r="H28" s="307"/>
      <c r="I28" s="154">
        <v>12051</v>
      </c>
      <c r="J28" s="154">
        <v>4707</v>
      </c>
      <c r="K28" s="154">
        <v>1402</v>
      </c>
    </row>
    <row r="29" spans="1:11" ht="18" customHeight="1" x14ac:dyDescent="0.2">
      <c r="A29" s="132" t="s">
        <v>137</v>
      </c>
      <c r="B29" s="333">
        <v>18597</v>
      </c>
      <c r="C29" s="334"/>
      <c r="D29" s="328">
        <v>1741</v>
      </c>
      <c r="E29" s="328"/>
      <c r="F29" s="121">
        <v>0</v>
      </c>
      <c r="G29" s="308">
        <v>16856</v>
      </c>
      <c r="H29" s="308"/>
      <c r="I29" s="154">
        <v>12184</v>
      </c>
      <c r="J29" s="154">
        <v>4672</v>
      </c>
      <c r="K29" s="154">
        <v>1428</v>
      </c>
    </row>
    <row r="30" spans="1:11" ht="18" customHeight="1" x14ac:dyDescent="0.2">
      <c r="A30" s="132" t="s">
        <v>138</v>
      </c>
      <c r="B30" s="333">
        <v>18635</v>
      </c>
      <c r="C30" s="334"/>
      <c r="D30" s="328">
        <v>1777</v>
      </c>
      <c r="E30" s="328"/>
      <c r="F30" s="121">
        <v>0</v>
      </c>
      <c r="G30" s="308">
        <v>16858</v>
      </c>
      <c r="H30" s="308"/>
      <c r="I30" s="154">
        <v>12181</v>
      </c>
      <c r="J30" s="154">
        <v>4677</v>
      </c>
      <c r="K30" s="154">
        <v>1443</v>
      </c>
    </row>
    <row r="31" spans="1:11" ht="18" customHeight="1" x14ac:dyDescent="0.2">
      <c r="A31" s="132" t="s">
        <v>139</v>
      </c>
      <c r="B31" s="333">
        <v>18794</v>
      </c>
      <c r="C31" s="334"/>
      <c r="D31" s="328">
        <v>1787</v>
      </c>
      <c r="E31" s="328"/>
      <c r="F31" s="121">
        <v>0</v>
      </c>
      <c r="G31" s="308">
        <v>17007</v>
      </c>
      <c r="H31" s="308"/>
      <c r="I31" s="154">
        <v>12236</v>
      </c>
      <c r="J31" s="154">
        <v>4771</v>
      </c>
      <c r="K31" s="154">
        <v>1536</v>
      </c>
    </row>
    <row r="32" spans="1:11" ht="18" customHeight="1" thickBot="1" x14ac:dyDescent="0.25">
      <c r="A32" s="133" t="s">
        <v>140</v>
      </c>
      <c r="B32" s="336">
        <f>D32+G32</f>
        <v>18762</v>
      </c>
      <c r="C32" s="337"/>
      <c r="D32" s="338">
        <v>1795</v>
      </c>
      <c r="E32" s="338"/>
      <c r="F32" s="122">
        <v>0</v>
      </c>
      <c r="G32" s="326">
        <f>I32+J32</f>
        <v>16967</v>
      </c>
      <c r="H32" s="326"/>
      <c r="I32" s="68">
        <v>12260</v>
      </c>
      <c r="J32" s="68">
        <v>4707</v>
      </c>
      <c r="K32" s="68">
        <v>1557</v>
      </c>
    </row>
    <row r="33" spans="1:11" ht="8" customHeight="1" thickBot="1" x14ac:dyDescent="0.25">
      <c r="A33" s="55"/>
      <c r="B33" s="55"/>
      <c r="C33" s="56"/>
      <c r="D33" s="56"/>
      <c r="E33" s="56"/>
      <c r="F33" s="56"/>
      <c r="G33" s="56"/>
      <c r="H33" s="56"/>
      <c r="I33" s="56"/>
      <c r="J33" s="55"/>
    </row>
    <row r="34" spans="1:11" ht="18" customHeight="1" x14ac:dyDescent="0.2">
      <c r="A34" s="309" t="s">
        <v>60</v>
      </c>
      <c r="B34" s="318" t="s">
        <v>62</v>
      </c>
      <c r="C34" s="319"/>
      <c r="D34" s="319"/>
      <c r="E34" s="320"/>
      <c r="F34" s="318" t="s">
        <v>63</v>
      </c>
      <c r="G34" s="319"/>
      <c r="H34" s="319"/>
      <c r="I34" s="319"/>
      <c r="J34" s="319"/>
      <c r="K34" s="319"/>
    </row>
    <row r="35" spans="1:11" ht="18" customHeight="1" x14ac:dyDescent="0.2">
      <c r="A35" s="310"/>
      <c r="B35" s="330" t="s">
        <v>6</v>
      </c>
      <c r="C35" s="331"/>
      <c r="D35" s="324" t="s">
        <v>199</v>
      </c>
      <c r="E35" s="324" t="s">
        <v>200</v>
      </c>
      <c r="F35" s="330" t="s">
        <v>6</v>
      </c>
      <c r="G35" s="331"/>
      <c r="H35" s="321" t="s">
        <v>204</v>
      </c>
      <c r="I35" s="322"/>
      <c r="J35" s="312" t="s">
        <v>196</v>
      </c>
      <c r="K35" s="313"/>
    </row>
    <row r="36" spans="1:11" ht="40" customHeight="1" x14ac:dyDescent="0.2">
      <c r="A36" s="311"/>
      <c r="B36" s="332"/>
      <c r="C36" s="311"/>
      <c r="D36" s="325"/>
      <c r="E36" s="325"/>
      <c r="F36" s="332"/>
      <c r="G36" s="311"/>
      <c r="H36" s="306"/>
      <c r="I36" s="323"/>
      <c r="J36" s="124" t="s">
        <v>197</v>
      </c>
      <c r="K36" s="123" t="s">
        <v>198</v>
      </c>
    </row>
    <row r="37" spans="1:11" ht="18" customHeight="1" x14ac:dyDescent="0.2">
      <c r="A37" s="131" t="str">
        <f>A28</f>
        <v>令和２年</v>
      </c>
      <c r="B37" s="335">
        <v>149</v>
      </c>
      <c r="C37" s="308"/>
      <c r="D37" s="155">
        <v>20</v>
      </c>
      <c r="E37" s="155">
        <v>129</v>
      </c>
      <c r="F37" s="307">
        <v>10268</v>
      </c>
      <c r="G37" s="307"/>
      <c r="H37" s="315">
        <v>7080</v>
      </c>
      <c r="I37" s="315"/>
      <c r="J37" s="154">
        <v>345</v>
      </c>
      <c r="K37" s="154">
        <v>2843</v>
      </c>
    </row>
    <row r="38" spans="1:11" ht="18" customHeight="1" x14ac:dyDescent="0.2">
      <c r="A38" s="132" t="str">
        <f t="shared" ref="A38:A41" si="4">A29</f>
        <v>令和３年</v>
      </c>
      <c r="B38" s="335">
        <v>156</v>
      </c>
      <c r="C38" s="308"/>
      <c r="D38" s="155">
        <v>20</v>
      </c>
      <c r="E38" s="155">
        <v>136</v>
      </c>
      <c r="F38" s="308">
        <v>10066</v>
      </c>
      <c r="G38" s="308"/>
      <c r="H38" s="316">
        <v>6800</v>
      </c>
      <c r="I38" s="316"/>
      <c r="J38" s="154">
        <v>344</v>
      </c>
      <c r="K38" s="154">
        <v>2922</v>
      </c>
    </row>
    <row r="39" spans="1:11" ht="18" customHeight="1" x14ac:dyDescent="0.2">
      <c r="A39" s="132" t="str">
        <f t="shared" si="4"/>
        <v>令和４年</v>
      </c>
      <c r="B39" s="335">
        <v>165</v>
      </c>
      <c r="C39" s="308"/>
      <c r="D39" s="155">
        <v>21</v>
      </c>
      <c r="E39" s="155">
        <v>144</v>
      </c>
      <c r="F39" s="308">
        <v>9915</v>
      </c>
      <c r="G39" s="308"/>
      <c r="H39" s="316">
        <v>6548</v>
      </c>
      <c r="I39" s="316"/>
      <c r="J39" s="154">
        <v>357</v>
      </c>
      <c r="K39" s="154">
        <v>3010</v>
      </c>
    </row>
    <row r="40" spans="1:11" ht="18" customHeight="1" x14ac:dyDescent="0.2">
      <c r="A40" s="132" t="str">
        <f t="shared" si="4"/>
        <v>令和５年</v>
      </c>
      <c r="B40" s="335">
        <v>163</v>
      </c>
      <c r="C40" s="308"/>
      <c r="D40" s="155">
        <v>21</v>
      </c>
      <c r="E40" s="155">
        <v>142</v>
      </c>
      <c r="F40" s="308">
        <v>9691</v>
      </c>
      <c r="G40" s="308"/>
      <c r="H40" s="316">
        <v>6257</v>
      </c>
      <c r="I40" s="316"/>
      <c r="J40" s="154">
        <v>349</v>
      </c>
      <c r="K40" s="154">
        <v>3085</v>
      </c>
    </row>
    <row r="41" spans="1:11" ht="18" customHeight="1" thickBot="1" x14ac:dyDescent="0.25">
      <c r="A41" s="133" t="str">
        <f t="shared" si="4"/>
        <v>令和６年</v>
      </c>
      <c r="B41" s="329">
        <f>D41+E41</f>
        <v>167</v>
      </c>
      <c r="C41" s="326"/>
      <c r="D41" s="68">
        <v>22</v>
      </c>
      <c r="E41" s="183">
        <v>145</v>
      </c>
      <c r="F41" s="326">
        <f>H41+J41+K41</f>
        <v>9540</v>
      </c>
      <c r="G41" s="326"/>
      <c r="H41" s="317">
        <v>6022</v>
      </c>
      <c r="I41" s="317"/>
      <c r="J41" s="68">
        <v>341</v>
      </c>
      <c r="K41" s="68">
        <v>3177</v>
      </c>
    </row>
    <row r="42" spans="1:11" ht="8" customHeight="1" x14ac:dyDescent="0.2">
      <c r="A42" s="59"/>
      <c r="B42" s="60"/>
      <c r="C42" s="61"/>
      <c r="D42" s="62"/>
      <c r="E42" s="60"/>
      <c r="F42" s="62"/>
      <c r="G42" s="63"/>
      <c r="H42" s="63"/>
    </row>
    <row r="43" spans="1:11" ht="18" customHeight="1" x14ac:dyDescent="0.2">
      <c r="A43" s="55" t="s">
        <v>65</v>
      </c>
      <c r="B43" s="55"/>
      <c r="C43" s="55"/>
      <c r="D43" s="55"/>
      <c r="E43" s="55"/>
      <c r="F43" s="55"/>
      <c r="G43" s="55"/>
      <c r="H43" s="55"/>
    </row>
  </sheetData>
  <mergeCells count="71">
    <mergeCell ref="A1:L1"/>
    <mergeCell ref="A2:L2"/>
    <mergeCell ref="A3:A5"/>
    <mergeCell ref="B3:B5"/>
    <mergeCell ref="C3:I3"/>
    <mergeCell ref="J3:L3"/>
    <mergeCell ref="C4:C5"/>
    <mergeCell ref="D4:E4"/>
    <mergeCell ref="F4:G4"/>
    <mergeCell ref="H4:I4"/>
    <mergeCell ref="J4:J5"/>
    <mergeCell ref="K4:K5"/>
    <mergeCell ref="L4:L5"/>
    <mergeCell ref="A12:A14"/>
    <mergeCell ref="B12:F12"/>
    <mergeCell ref="G12:K12"/>
    <mergeCell ref="B13:B14"/>
    <mergeCell ref="C13:D13"/>
    <mergeCell ref="E13:F13"/>
    <mergeCell ref="G13:G14"/>
    <mergeCell ref="H13:I13"/>
    <mergeCell ref="J13:K13"/>
    <mergeCell ref="A34:A36"/>
    <mergeCell ref="D30:E30"/>
    <mergeCell ref="B38:C38"/>
    <mergeCell ref="B39:C39"/>
    <mergeCell ref="B40:C40"/>
    <mergeCell ref="B30:C30"/>
    <mergeCell ref="B31:C31"/>
    <mergeCell ref="B32:C32"/>
    <mergeCell ref="D35:D36"/>
    <mergeCell ref="E35:E36"/>
    <mergeCell ref="B35:C36"/>
    <mergeCell ref="B37:C37"/>
    <mergeCell ref="D32:E32"/>
    <mergeCell ref="F38:G38"/>
    <mergeCell ref="F39:G39"/>
    <mergeCell ref="F40:G40"/>
    <mergeCell ref="F41:G41"/>
    <mergeCell ref="B25:J25"/>
    <mergeCell ref="D28:E28"/>
    <mergeCell ref="D29:E29"/>
    <mergeCell ref="B41:C41"/>
    <mergeCell ref="B26:C27"/>
    <mergeCell ref="B28:C28"/>
    <mergeCell ref="B29:C29"/>
    <mergeCell ref="F35:G36"/>
    <mergeCell ref="F37:G37"/>
    <mergeCell ref="J35:K35"/>
    <mergeCell ref="H35:I36"/>
    <mergeCell ref="D31:E31"/>
    <mergeCell ref="F34:K34"/>
    <mergeCell ref="B34:E34"/>
    <mergeCell ref="D26:E27"/>
    <mergeCell ref="F26:F27"/>
    <mergeCell ref="G31:H31"/>
    <mergeCell ref="G32:H32"/>
    <mergeCell ref="G30:H30"/>
    <mergeCell ref="H37:I37"/>
    <mergeCell ref="H38:I38"/>
    <mergeCell ref="H39:I39"/>
    <mergeCell ref="H40:I40"/>
    <mergeCell ref="H41:I41"/>
    <mergeCell ref="A23:K23"/>
    <mergeCell ref="A24:K24"/>
    <mergeCell ref="K25:K27"/>
    <mergeCell ref="G28:H28"/>
    <mergeCell ref="G29:H29"/>
    <mergeCell ref="A25:A27"/>
    <mergeCell ref="G26:J26"/>
    <mergeCell ref="G27:H27"/>
  </mergeCells>
  <phoneticPr fontId="3"/>
  <pageMargins left="0.78740157480314965" right="0.39370078740157483" top="0.98425196850393704" bottom="0.59055118110236227" header="0.51181102362204722" footer="0.31496062992125984"/>
  <pageSetup paperSize="9" scale="97" firstPageNumber="104" orientation="portrait" useFirstPageNumber="1" r:id="rId1"/>
  <headerFooter differentOddEven="1" alignWithMargins="0">
    <oddHeader>&amp;L〔７〕運輸・通信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７-1・2</vt:lpstr>
      <vt:lpstr>７-3・4・5</vt:lpstr>
      <vt:lpstr>７-6・7・8</vt:lpstr>
      <vt:lpstr>７-9・10</vt:lpstr>
      <vt:lpstr>７-11・12</vt:lpstr>
      <vt:lpstr>'７-1・2'!Print_Area</vt:lpstr>
      <vt:lpstr>'７-11・12'!Print_Area</vt:lpstr>
      <vt:lpstr>'７-3・4・5'!Print_Area</vt:lpstr>
      <vt:lpstr>'７-6・7・8'!Print_Area</vt:lpstr>
      <vt:lpstr>'７-9・10'!Print_Area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2026-01-19T06:26:26Z</dcterms:modified>
</cp:coreProperties>
</file>